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20" windowWidth="17115" windowHeight="8700"/>
  </bookViews>
  <sheets>
    <sheet name="7-11 лет" sheetId="4" r:id="rId1"/>
    <sheet name="12-18 лет" sheetId="5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1" i="5"/>
  <c r="D193" s="1"/>
  <c r="D227" s="1"/>
  <c r="D228" s="1"/>
  <c r="E181"/>
  <c r="E193" s="1"/>
  <c r="E227" s="1"/>
  <c r="E228" s="1"/>
  <c r="F181"/>
  <c r="F193" s="1"/>
  <c r="F227" s="1"/>
  <c r="F228" s="1"/>
  <c r="G181"/>
  <c r="G193" s="1"/>
  <c r="G227" s="1"/>
  <c r="G228" s="1"/>
  <c r="C181"/>
  <c r="C193" s="1"/>
  <c r="C227" s="1"/>
  <c r="C228" s="1"/>
  <c r="D220" i="4" l="1"/>
  <c r="D221" s="1"/>
  <c r="E220"/>
  <c r="E221" s="1"/>
  <c r="F220"/>
  <c r="F221" s="1"/>
  <c r="G220"/>
  <c r="G221" s="1"/>
  <c r="C220"/>
  <c r="C221" s="1"/>
  <c r="D200"/>
  <c r="D204" s="1"/>
  <c r="E200"/>
  <c r="E204" s="1"/>
  <c r="F200"/>
  <c r="F204" s="1"/>
  <c r="G200"/>
  <c r="G204" s="1"/>
  <c r="C200"/>
  <c r="C204" s="1"/>
  <c r="D183"/>
  <c r="E183"/>
  <c r="F183"/>
  <c r="G183"/>
  <c r="C183"/>
  <c r="D176"/>
  <c r="E176"/>
  <c r="F176"/>
  <c r="G176"/>
  <c r="C176"/>
  <c r="D165"/>
  <c r="D169" s="1"/>
  <c r="E165"/>
  <c r="E169" s="1"/>
  <c r="F165"/>
  <c r="F169" s="1"/>
  <c r="G165"/>
  <c r="G169" s="1"/>
  <c r="C165"/>
  <c r="C169" s="1"/>
  <c r="D145"/>
  <c r="E145"/>
  <c r="E149" s="1"/>
  <c r="F145"/>
  <c r="G145"/>
  <c r="G149" s="1"/>
  <c r="D149"/>
  <c r="F149"/>
  <c r="C145"/>
  <c r="C149" s="1"/>
  <c r="D129"/>
  <c r="D133" s="1"/>
  <c r="E129"/>
  <c r="E133" s="1"/>
  <c r="F129"/>
  <c r="F133" s="1"/>
  <c r="G129"/>
  <c r="G133" s="1"/>
  <c r="C129"/>
  <c r="C133" s="1"/>
  <c r="D112"/>
  <c r="E112"/>
  <c r="F112"/>
  <c r="G112"/>
  <c r="C112"/>
  <c r="D105"/>
  <c r="E105"/>
  <c r="F105"/>
  <c r="G105"/>
  <c r="C105"/>
  <c r="D94"/>
  <c r="D98" s="1"/>
  <c r="E94"/>
  <c r="E98" s="1"/>
  <c r="F94"/>
  <c r="F98" s="1"/>
  <c r="G94"/>
  <c r="G98" s="1"/>
  <c r="C94"/>
  <c r="C98" s="1"/>
  <c r="D77"/>
  <c r="D81" s="1"/>
  <c r="E77"/>
  <c r="E81" s="1"/>
  <c r="F77"/>
  <c r="F81" s="1"/>
  <c r="G77"/>
  <c r="G81" s="1"/>
  <c r="C77"/>
  <c r="C81" s="1"/>
  <c r="D60"/>
  <c r="D64" s="1"/>
  <c r="E60"/>
  <c r="E64" s="1"/>
  <c r="F60"/>
  <c r="F64" s="1"/>
  <c r="G60"/>
  <c r="G64" s="1"/>
  <c r="C60"/>
  <c r="C64" s="1"/>
  <c r="D36"/>
  <c r="D40" s="1"/>
  <c r="E36"/>
  <c r="E40" s="1"/>
  <c r="F36"/>
  <c r="F40" s="1"/>
  <c r="G36"/>
  <c r="G40" s="1"/>
  <c r="C36"/>
  <c r="C40" s="1"/>
  <c r="D19"/>
  <c r="D23" s="1"/>
  <c r="E19"/>
  <c r="E23" s="1"/>
  <c r="F19"/>
  <c r="F23" s="1"/>
  <c r="G19"/>
  <c r="G23" s="1"/>
  <c r="C19"/>
  <c r="C23" s="1"/>
  <c r="C187" l="1"/>
  <c r="F187"/>
  <c r="D187"/>
  <c r="G187"/>
  <c r="E187"/>
  <c r="C113"/>
  <c r="F113"/>
  <c r="D113"/>
  <c r="G113"/>
  <c r="G222" s="1"/>
  <c r="G223" s="1"/>
  <c r="E113"/>
  <c r="D222" l="1"/>
  <c r="D223" s="1"/>
  <c r="C222"/>
  <c r="C223" s="1"/>
  <c r="E222"/>
  <c r="E223" s="1"/>
  <c r="F222"/>
  <c r="F223" s="1"/>
</calcChain>
</file>

<file path=xl/sharedStrings.xml><?xml version="1.0" encoding="utf-8"?>
<sst xmlns="http://schemas.openxmlformats.org/spreadsheetml/2006/main" count="793" uniqueCount="193">
  <si>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</si>
  <si>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</si>
  <si>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</si>
  <si>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</si>
  <si>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</si>
  <si>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</si>
  <si>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</si>
  <si>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</si>
  <si>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</si>
  <si>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</si>
  <si>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7-11 лет</t>
  </si>
  <si>
    <t>ЗАВТРАК</t>
  </si>
  <si>
    <t>260</t>
  </si>
  <si>
    <t>Каша "Дружба"</t>
  </si>
  <si>
    <t>200</t>
  </si>
  <si>
    <t>574</t>
  </si>
  <si>
    <t>Булочка школьная</t>
  </si>
  <si>
    <t>100</t>
  </si>
  <si>
    <t>493</t>
  </si>
  <si>
    <t>Чай с сахаром</t>
  </si>
  <si>
    <t>ИТОГО ЗА ЗАВТРАК</t>
  </si>
  <si>
    <t>ОБЕД</t>
  </si>
  <si>
    <t>115</t>
  </si>
  <si>
    <t>Икра кабачковая (промышленного производства)</t>
  </si>
  <si>
    <t>131</t>
  </si>
  <si>
    <t>Свекольник</t>
  </si>
  <si>
    <t>395.1</t>
  </si>
  <si>
    <t>Сосиски отварные в соусе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</si>
  <si>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</si>
  <si>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</si>
  <si>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</si>
  <si>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</si>
  <si>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</si>
  <si>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</si>
  <si>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</si>
  <si>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30</t>
  </si>
  <si>
    <t>108</t>
  </si>
  <si>
    <t>Хлеб пшеничный</t>
  </si>
  <si>
    <t>ИТОГО ЗА ОБЕД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</si>
  <si>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</si>
  <si>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</si>
  <si>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</si>
  <si>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</si>
  <si>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</si>
  <si>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ПОЛДНИК</t>
  </si>
  <si>
    <t>ИТОГО ЗА ДЕНЬ:</t>
  </si>
  <si>
    <t>День 2</t>
  </si>
  <si>
    <t>Запеканка из творога (с соусом)</t>
  </si>
  <si>
    <t>112</t>
  </si>
  <si>
    <t>Плоды свежие (яблоки)</t>
  </si>
  <si>
    <t>494</t>
  </si>
  <si>
    <t>Чай с лимоном</t>
  </si>
  <si>
    <t>245</t>
  </si>
  <si>
    <t>Кукуруза консервированная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</si>
  <si>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</si>
  <si>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</si>
  <si>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</si>
  <si>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</si>
  <si>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</si>
  <si>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</si>
  <si>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</si>
  <si>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</si>
  <si>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</si>
  <si>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</si>
  <si>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б/н</t>
  </si>
  <si>
    <t>Пирог морковный</t>
  </si>
  <si>
    <t>День 3</t>
  </si>
  <si>
    <t>250</t>
  </si>
  <si>
    <t>Каша манная вязкая</t>
  </si>
  <si>
    <t>270</t>
  </si>
  <si>
    <t>Плюшка новомосковская</t>
  </si>
  <si>
    <t>244</t>
  </si>
  <si>
    <t>Горошек зеленый консервированный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</si>
  <si>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</si>
  <si>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</si>
  <si>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</si>
  <si>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</si>
  <si>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</si>
  <si>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</si>
  <si>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</si>
  <si>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</si>
  <si>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</si>
  <si>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</si>
  <si>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540</t>
  </si>
  <si>
    <t>Ватрушки с повидлом</t>
  </si>
  <si>
    <t>День 4</t>
  </si>
  <si>
    <t>266</t>
  </si>
  <si>
    <t>Каша из хлопьев овсяных "Геркулес" жидкая</t>
  </si>
  <si>
    <t>542</t>
  </si>
  <si>
    <t>Пирожки печеные из сдобного теста с повидлом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</si>
  <si>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</si>
  <si>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</si>
  <si>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</si>
  <si>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</si>
  <si>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381</t>
  </si>
  <si>
    <t>Котлеты из говядины, припущенные в соусе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</si>
  <si>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</si>
  <si>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</si>
  <si>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</si>
  <si>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</si>
  <si>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</si>
  <si>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</si>
  <si>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День 5</t>
  </si>
  <si>
    <t>296</t>
  </si>
  <si>
    <t>Макаронные изделия, запеченные с сыром</t>
  </si>
  <si>
    <t>563</t>
  </si>
  <si>
    <t>Булочка ванильная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</si>
  <si>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</si>
  <si>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</si>
  <si>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</si>
  <si>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</si>
  <si>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</si>
  <si>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</si>
  <si>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</si>
  <si>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</si>
  <si>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</si>
  <si>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</si>
  <si>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</si>
  <si>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305</t>
  </si>
  <si>
    <t>Омлет с колбасными изделиями</t>
  </si>
  <si>
    <t>564</t>
  </si>
  <si>
    <t>Булочка домашняя</t>
  </si>
  <si>
    <t>107</t>
  </si>
  <si>
    <t>Огурцы соленые</t>
  </si>
  <si>
    <t>146.1</t>
  </si>
  <si>
    <t>Суп картофельный с клецками вегетарианский</t>
  </si>
  <si>
    <t>343</t>
  </si>
  <si>
    <t>Рыба, тушенная в томатном соусе с овощами</t>
  </si>
  <si>
    <t>429</t>
  </si>
  <si>
    <t>Картофельное пюре</t>
  </si>
  <si>
    <t>День 7</t>
  </si>
  <si>
    <t>268</t>
  </si>
  <si>
    <t>Каша рисовая молочная жидкая</t>
  </si>
  <si>
    <t>111</t>
  </si>
  <si>
    <t>Батон нарезной</t>
  </si>
  <si>
    <t>40</t>
  </si>
  <si>
    <t>100.1</t>
  </si>
  <si>
    <t>Сыр твердый порциями</t>
  </si>
  <si>
    <t>10</t>
  </si>
  <si>
    <t>105</t>
  </si>
  <si>
    <t>Масло сливочное</t>
  </si>
  <si>
    <t>590</t>
  </si>
  <si>
    <t>Печенье</t>
  </si>
  <si>
    <t>128.1</t>
  </si>
  <si>
    <t>Борщ с капустой и картофелем вегетарианский со сметаной</t>
  </si>
  <si>
    <t>496</t>
  </si>
  <si>
    <t>Какао с молоком (1-й вариант)</t>
  </si>
  <si>
    <t>550</t>
  </si>
  <si>
    <t>Шанежка наливная</t>
  </si>
  <si>
    <t>День 8</t>
  </si>
  <si>
    <t>313.2</t>
  </si>
  <si>
    <t>Запеканка из творога с повидлом</t>
  </si>
  <si>
    <t>156</t>
  </si>
  <si>
    <t>Суп-лапша на куринном бульоне</t>
  </si>
  <si>
    <t>406</t>
  </si>
  <si>
    <t>Плов из отварной птицы</t>
  </si>
  <si>
    <t>543.2</t>
  </si>
  <si>
    <t>Пирожки печеные из сдобного теста с капустным фаршем</t>
  </si>
  <si>
    <t>День 9</t>
  </si>
  <si>
    <t>408</t>
  </si>
  <si>
    <t>Суфле из кур с соусом</t>
  </si>
  <si>
    <t>541.1</t>
  </si>
  <si>
    <t>Ватрушки с творожным фаршем</t>
  </si>
  <si>
    <t>День 10</t>
  </si>
  <si>
    <t>134.2</t>
  </si>
  <si>
    <t>Рассольник ленинградский вегетарианский</t>
  </si>
  <si>
    <t>345.1</t>
  </si>
  <si>
    <t>Котлеты рыбные с соусом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</si>
  <si>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</si>
  <si>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</si>
  <si>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</si>
  <si>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</si>
  <si>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</si>
  <si>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560</t>
  </si>
  <si>
    <t>Булочка "Нежная"</t>
  </si>
  <si>
    <t>День 12</t>
  </si>
  <si>
    <t>164</t>
  </si>
  <si>
    <t>Суп молочный с крупой</t>
  </si>
  <si>
    <t>399</t>
  </si>
  <si>
    <t>Оладьи из печени по-кунцевски</t>
  </si>
  <si>
    <t>242</t>
  </si>
  <si>
    <t>Каша перловая рассыпчатая</t>
  </si>
  <si>
    <t>ИТОГО ЗА ВЕСЬ ПЕРИОД:</t>
  </si>
  <si>
    <t>СРЕДНЕЕ ЗНАЧЕНИЕ ЗА ПЕРИОД:</t>
  </si>
  <si>
    <t>12-18 лет</t>
  </si>
  <si>
    <t>180</t>
  </si>
  <si>
    <t>280</t>
  </si>
  <si>
    <t>Неделя 1  День 1</t>
  </si>
  <si>
    <t>Неделя 2  День 7</t>
  </si>
  <si>
    <t>для учащихся 7-11 лет на 2021 год</t>
  </si>
  <si>
    <t>для учащихся 12-18 лет на 2021 год</t>
  </si>
  <si>
    <t>313.3</t>
  </si>
  <si>
    <t>Примерное 12 дневное меню для организации питания в школьной столовой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</si>
</sst>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Border="1"/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3" xfId="0" applyFont="1" applyBorder="1"/>
    <xf numFmtId="0" fontId="1" fillId="0" borderId="16" xfId="0" applyFont="1" applyBorder="1"/>
    <xf numFmtId="1" fontId="1" fillId="0" borderId="4" xfId="0" applyNumberFormat="1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22" xfId="0" applyFont="1" applyBorder="1"/>
    <xf numFmtId="0" fontId="1" fillId="0" borderId="23" xfId="0" applyFont="1" applyBorder="1"/>
    <xf numFmtId="1" fontId="1" fillId="0" borderId="26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4"/>
  <sheetViews>
    <sheetView tabSelected="1" workbookViewId="0">
      <selection activeCell="A8" sqref="A8:H8"/>
    </sheetView>
  </sheetViews>
  <sheetFormatPr defaultRowHeight="12.75"/>
  <cols>
    <col min="1" max="1" width="11.7109375" style="28" customWidth="1"/>
    <col min="2" max="2" width="28.5703125" style="7" customWidth="1"/>
    <col min="3" max="3" width="10.7109375" style="13" customWidth="1"/>
    <col min="4" max="4" width="7.28515625" style="19" customWidth="1"/>
    <col min="5" max="5" width="7" style="19" customWidth="1"/>
    <col min="6" max="6" width="10.7109375" style="19" customWidth="1"/>
    <col min="7" max="7" width="13.85546875" style="13" customWidth="1"/>
    <col min="8" max="8" width="11.28515625" style="13" customWidth="1"/>
    <col min="9" max="11" width="7.7109375" customWidth="1"/>
  </cols>
  <sheetData>
    <row r="3" spans="1:8" ht="15.75" customHeight="1">
      <c r="A3" s="87" t="s">
        <v>192</v>
      </c>
      <c r="B3" s="87"/>
      <c r="C3" s="87"/>
      <c r="D3" s="87"/>
      <c r="E3" s="87"/>
      <c r="F3" s="87"/>
      <c r="G3" s="87"/>
      <c r="H3" s="87"/>
    </row>
    <row r="4" spans="1:8" s="1" customFormat="1" ht="15.75">
      <c r="A4" s="55"/>
      <c r="B4" s="88" t="s">
        <v>189</v>
      </c>
      <c r="C4" s="88"/>
      <c r="D4" s="88"/>
      <c r="E4" s="88"/>
      <c r="F4" s="88"/>
      <c r="G4" s="88"/>
      <c r="H4" s="57"/>
    </row>
    <row r="5" spans="1:8" s="1" customFormat="1" ht="39" thickBot="1">
      <c r="A5" s="8" t="s">
        <v>4</v>
      </c>
      <c r="B5" s="1" t="s">
        <v>10</v>
      </c>
      <c r="C5" s="2"/>
      <c r="D5" s="14"/>
      <c r="E5" s="14"/>
      <c r="F5" s="14"/>
      <c r="G5" s="3"/>
      <c r="H5" s="3"/>
    </row>
    <row r="6" spans="1:8" s="4" customFormat="1" ht="33" customHeight="1">
      <c r="A6" s="78" t="s">
        <v>0</v>
      </c>
      <c r="B6" s="80" t="s">
        <v>1</v>
      </c>
      <c r="C6" s="82" t="s">
        <v>3</v>
      </c>
      <c r="D6" s="84" t="s">
        <v>5</v>
      </c>
      <c r="E6" s="84"/>
      <c r="F6" s="84"/>
      <c r="G6" s="85" t="s">
        <v>6</v>
      </c>
      <c r="H6" s="73" t="s">
        <v>2</v>
      </c>
    </row>
    <row r="7" spans="1:8" s="5" customFormat="1" ht="13.5" thickBot="1">
      <c r="A7" s="79"/>
      <c r="B7" s="81"/>
      <c r="C7" s="83"/>
      <c r="D7" s="15" t="s">
        <v>7</v>
      </c>
      <c r="E7" s="15" t="s">
        <v>8</v>
      </c>
      <c r="F7" s="15" t="s">
        <v>9</v>
      </c>
      <c r="G7" s="86"/>
      <c r="H7" s="74"/>
    </row>
    <row r="8" spans="1:8" s="6" customFormat="1" ht="18.75" customHeight="1">
      <c r="A8" s="75" t="s">
        <v>187</v>
      </c>
      <c r="B8" s="76"/>
      <c r="C8" s="76"/>
      <c r="D8" s="76"/>
      <c r="E8" s="76"/>
      <c r="F8" s="76"/>
      <c r="G8" s="76"/>
      <c r="H8" s="77"/>
    </row>
    <row r="9" spans="1:8">
      <c r="A9" s="60" t="s">
        <v>11</v>
      </c>
      <c r="B9" s="9" t="s">
        <v>13</v>
      </c>
      <c r="C9" s="33">
        <v>200</v>
      </c>
      <c r="D9" s="16">
        <v>5.34</v>
      </c>
      <c r="E9" s="16">
        <v>6.86</v>
      </c>
      <c r="F9" s="16">
        <v>28.28</v>
      </c>
      <c r="G9" s="10">
        <v>207.3</v>
      </c>
      <c r="H9" s="34">
        <v>260</v>
      </c>
    </row>
    <row r="10" spans="1:8">
      <c r="A10" s="60"/>
      <c r="B10" s="9" t="s">
        <v>16</v>
      </c>
      <c r="C10" s="33">
        <v>100</v>
      </c>
      <c r="D10" s="16">
        <v>8</v>
      </c>
      <c r="E10" s="16">
        <v>3.33</v>
      </c>
      <c r="F10" s="16">
        <v>55.83</v>
      </c>
      <c r="G10" s="10">
        <v>285</v>
      </c>
      <c r="H10" s="34">
        <v>574</v>
      </c>
    </row>
    <row r="11" spans="1:8">
      <c r="A11" s="60"/>
      <c r="B11" s="9" t="s">
        <v>19</v>
      </c>
      <c r="C11" s="33">
        <v>200</v>
      </c>
      <c r="D11" s="16">
        <v>0.1</v>
      </c>
      <c r="E11" s="16">
        <v>0</v>
      </c>
      <c r="F11" s="16">
        <v>15</v>
      </c>
      <c r="G11" s="10">
        <v>60</v>
      </c>
      <c r="H11" s="34">
        <v>493</v>
      </c>
    </row>
    <row r="12" spans="1:8" s="6" customFormat="1">
      <c r="A12" s="63" t="s">
        <v>20</v>
      </c>
      <c r="B12" s="64"/>
      <c r="C12" s="11">
        <v>500</v>
      </c>
      <c r="D12" s="17">
        <v>13.44</v>
      </c>
      <c r="E12" s="17">
        <v>10.190000000000001</v>
      </c>
      <c r="F12" s="17">
        <v>99.11</v>
      </c>
      <c r="G12" s="11">
        <v>552.29999999999995</v>
      </c>
      <c r="H12" s="30"/>
    </row>
    <row r="13" spans="1:8">
      <c r="A13" s="60" t="s">
        <v>21</v>
      </c>
      <c r="B13" s="9" t="s">
        <v>25</v>
      </c>
      <c r="C13" s="33">
        <v>200</v>
      </c>
      <c r="D13" s="16">
        <v>1.8</v>
      </c>
      <c r="E13" s="16">
        <v>2.88</v>
      </c>
      <c r="F13" s="16">
        <v>13.54</v>
      </c>
      <c r="G13" s="10">
        <v>87.08</v>
      </c>
      <c r="H13" s="34">
        <v>131</v>
      </c>
    </row>
    <row r="14" spans="1:8">
      <c r="A14" s="60"/>
      <c r="B14" s="9" t="s">
        <v>27</v>
      </c>
      <c r="C14" s="33">
        <v>90</v>
      </c>
      <c r="D14" s="16">
        <v>6.44</v>
      </c>
      <c r="E14" s="16">
        <v>10.95</v>
      </c>
      <c r="F14" s="16">
        <v>2.13</v>
      </c>
      <c r="G14" s="10">
        <v>137.22999999999999</v>
      </c>
      <c r="H14" s="29" t="s">
        <v>26</v>
      </c>
    </row>
    <row r="15" spans="1:8">
      <c r="A15" s="60"/>
      <c r="B15" s="9" t="s">
        <v>29</v>
      </c>
      <c r="C15" s="33">
        <v>150</v>
      </c>
      <c r="D15" s="16">
        <v>14.9</v>
      </c>
      <c r="E15" s="16">
        <v>3.71</v>
      </c>
      <c r="F15" s="16">
        <v>35.909999999999997</v>
      </c>
      <c r="G15" s="10">
        <v>236.49</v>
      </c>
      <c r="H15" s="29" t="s">
        <v>28</v>
      </c>
    </row>
    <row r="16" spans="1:8">
      <c r="A16" s="60"/>
      <c r="B16" s="9" t="s">
        <v>32</v>
      </c>
      <c r="C16" s="33">
        <v>200</v>
      </c>
      <c r="D16" s="16">
        <v>0.5</v>
      </c>
      <c r="E16" s="16">
        <v>0</v>
      </c>
      <c r="F16" s="16">
        <v>27</v>
      </c>
      <c r="G16" s="10">
        <v>110</v>
      </c>
      <c r="H16" s="34">
        <v>508</v>
      </c>
    </row>
    <row r="17" spans="1:8">
      <c r="A17" s="60"/>
      <c r="B17" s="9" t="s">
        <v>34</v>
      </c>
      <c r="C17" s="33">
        <v>30</v>
      </c>
      <c r="D17" s="16">
        <v>1.98</v>
      </c>
      <c r="E17" s="16">
        <v>0.36</v>
      </c>
      <c r="F17" s="16">
        <v>10.02</v>
      </c>
      <c r="G17" s="10">
        <v>52.2</v>
      </c>
      <c r="H17" s="34">
        <v>109</v>
      </c>
    </row>
    <row r="18" spans="1:8">
      <c r="A18" s="60"/>
      <c r="B18" s="9" t="s">
        <v>37</v>
      </c>
      <c r="C18" s="33">
        <v>30</v>
      </c>
      <c r="D18" s="16">
        <v>2.37</v>
      </c>
      <c r="E18" s="16">
        <v>0.3</v>
      </c>
      <c r="F18" s="16">
        <v>14.76</v>
      </c>
      <c r="G18" s="10">
        <v>70.5</v>
      </c>
      <c r="H18" s="34">
        <v>108</v>
      </c>
    </row>
    <row r="19" spans="1:8" s="6" customFormat="1">
      <c r="A19" s="63" t="s">
        <v>38</v>
      </c>
      <c r="B19" s="64"/>
      <c r="C19" s="11">
        <f>SUM(C13:C18)</f>
        <v>700</v>
      </c>
      <c r="D19" s="11">
        <f t="shared" ref="D19:G19" si="0">SUM(D13:D18)</f>
        <v>27.990000000000002</v>
      </c>
      <c r="E19" s="11">
        <f t="shared" si="0"/>
        <v>18.2</v>
      </c>
      <c r="F19" s="11">
        <f t="shared" si="0"/>
        <v>103.36</v>
      </c>
      <c r="G19" s="11">
        <f t="shared" si="0"/>
        <v>693.5</v>
      </c>
      <c r="H19" s="30"/>
    </row>
    <row r="20" spans="1:8" ht="24.75" customHeight="1">
      <c r="A20" s="60" t="s">
        <v>39</v>
      </c>
      <c r="B20" s="9" t="s">
        <v>41</v>
      </c>
      <c r="C20" s="33">
        <v>200</v>
      </c>
      <c r="D20" s="16">
        <v>1.4</v>
      </c>
      <c r="E20" s="16">
        <v>0</v>
      </c>
      <c r="F20" s="16">
        <v>29</v>
      </c>
      <c r="G20" s="10">
        <v>122</v>
      </c>
      <c r="H20" s="34">
        <v>503</v>
      </c>
    </row>
    <row r="21" spans="1:8">
      <c r="A21" s="60"/>
      <c r="B21" s="9" t="s">
        <v>43</v>
      </c>
      <c r="C21" s="33">
        <v>100</v>
      </c>
      <c r="D21" s="16">
        <v>8.5</v>
      </c>
      <c r="E21" s="16">
        <v>8.83</v>
      </c>
      <c r="F21" s="16">
        <v>65.67</v>
      </c>
      <c r="G21" s="10">
        <v>376.67</v>
      </c>
      <c r="H21" s="34">
        <v>646</v>
      </c>
    </row>
    <row r="22" spans="1:8" s="6" customFormat="1">
      <c r="A22" s="63" t="s">
        <v>44</v>
      </c>
      <c r="B22" s="64"/>
      <c r="C22" s="11">
        <v>300</v>
      </c>
      <c r="D22" s="17">
        <v>9.9</v>
      </c>
      <c r="E22" s="17">
        <v>8.83</v>
      </c>
      <c r="F22" s="17">
        <v>94.67</v>
      </c>
      <c r="G22" s="11">
        <v>498.67</v>
      </c>
      <c r="H22" s="30"/>
    </row>
    <row r="23" spans="1:8" s="6" customFormat="1" ht="13.5" thickBot="1">
      <c r="A23" s="58" t="s">
        <v>45</v>
      </c>
      <c r="B23" s="59"/>
      <c r="C23" s="12">
        <f>C12+C19+C22</f>
        <v>1500</v>
      </c>
      <c r="D23" s="12">
        <f t="shared" ref="D23:G23" si="1">D12+D19+D22</f>
        <v>51.33</v>
      </c>
      <c r="E23" s="12">
        <f t="shared" si="1"/>
        <v>37.22</v>
      </c>
      <c r="F23" s="12">
        <f t="shared" si="1"/>
        <v>297.14</v>
      </c>
      <c r="G23" s="12">
        <f t="shared" si="1"/>
        <v>1744.47</v>
      </c>
      <c r="H23" s="32"/>
    </row>
    <row r="24" spans="1:8" s="6" customFormat="1" ht="13.5" thickBot="1">
      <c r="A24" s="35"/>
      <c r="B24" s="36"/>
      <c r="C24" s="22"/>
      <c r="D24" s="23"/>
      <c r="E24" s="23"/>
      <c r="F24" s="23"/>
      <c r="G24" s="22"/>
      <c r="H24" s="37"/>
    </row>
    <row r="25" spans="1:8" s="6" customFormat="1" ht="18" customHeight="1">
      <c r="A25" s="66" t="s">
        <v>46</v>
      </c>
      <c r="B25" s="67"/>
      <c r="C25" s="67"/>
      <c r="D25" s="67"/>
      <c r="E25" s="67"/>
      <c r="F25" s="67"/>
      <c r="G25" s="67"/>
      <c r="H25" s="68"/>
    </row>
    <row r="26" spans="1:8" ht="25.5">
      <c r="A26" s="60" t="s">
        <v>11</v>
      </c>
      <c r="B26" s="9" t="s">
        <v>47</v>
      </c>
      <c r="C26" s="33">
        <v>200</v>
      </c>
      <c r="D26" s="16">
        <v>19.46</v>
      </c>
      <c r="E26" s="16">
        <v>12.2</v>
      </c>
      <c r="F26" s="16">
        <v>46.94</v>
      </c>
      <c r="G26" s="10">
        <v>371.58</v>
      </c>
      <c r="H26" s="34" t="s">
        <v>191</v>
      </c>
    </row>
    <row r="27" spans="1:8">
      <c r="A27" s="60"/>
      <c r="B27" s="9" t="s">
        <v>49</v>
      </c>
      <c r="C27" s="33">
        <v>100</v>
      </c>
      <c r="D27" s="16">
        <v>0.4</v>
      </c>
      <c r="E27" s="16">
        <v>0.4</v>
      </c>
      <c r="F27" s="16">
        <v>9.8000000000000007</v>
      </c>
      <c r="G27" s="10">
        <v>47</v>
      </c>
      <c r="H27" s="34">
        <v>112</v>
      </c>
    </row>
    <row r="28" spans="1:8">
      <c r="A28" s="60"/>
      <c r="B28" s="9" t="s">
        <v>51</v>
      </c>
      <c r="C28" s="33">
        <v>200</v>
      </c>
      <c r="D28" s="16">
        <v>0.1</v>
      </c>
      <c r="E28" s="16">
        <v>0</v>
      </c>
      <c r="F28" s="16">
        <v>15.2</v>
      </c>
      <c r="G28" s="10">
        <v>61</v>
      </c>
      <c r="H28" s="34">
        <v>494</v>
      </c>
    </row>
    <row r="29" spans="1:8" s="6" customFormat="1">
      <c r="A29" s="63" t="s">
        <v>20</v>
      </c>
      <c r="B29" s="64"/>
      <c r="C29" s="11">
        <v>500</v>
      </c>
      <c r="D29" s="17">
        <v>19.96</v>
      </c>
      <c r="E29" s="17">
        <v>12.6</v>
      </c>
      <c r="F29" s="17">
        <v>71.94</v>
      </c>
      <c r="G29" s="11">
        <v>479.58</v>
      </c>
      <c r="H29" s="30"/>
    </row>
    <row r="30" spans="1:8" ht="38.25">
      <c r="A30" s="60" t="s">
        <v>21</v>
      </c>
      <c r="B30" s="9" t="s">
        <v>55</v>
      </c>
      <c r="C30" s="33">
        <v>200</v>
      </c>
      <c r="D30" s="16">
        <v>2.16</v>
      </c>
      <c r="E30" s="16">
        <v>2.2799999999999998</v>
      </c>
      <c r="F30" s="16">
        <v>15.06</v>
      </c>
      <c r="G30" s="10">
        <v>89</v>
      </c>
      <c r="H30" s="34">
        <v>147</v>
      </c>
    </row>
    <row r="31" spans="1:8">
      <c r="A31" s="60"/>
      <c r="B31" s="9" t="s">
        <v>57</v>
      </c>
      <c r="C31" s="33">
        <v>90</v>
      </c>
      <c r="D31" s="16">
        <v>15.3</v>
      </c>
      <c r="E31" s="16">
        <v>3.07</v>
      </c>
      <c r="F31" s="16">
        <v>6.44</v>
      </c>
      <c r="G31" s="10">
        <v>114.49</v>
      </c>
      <c r="H31" s="34">
        <v>411</v>
      </c>
    </row>
    <row r="32" spans="1:8">
      <c r="A32" s="60"/>
      <c r="B32" s="9" t="s">
        <v>59</v>
      </c>
      <c r="C32" s="33">
        <v>150</v>
      </c>
      <c r="D32" s="16">
        <v>8.6199999999999992</v>
      </c>
      <c r="E32" s="16">
        <v>2.99</v>
      </c>
      <c r="F32" s="16">
        <v>38.82</v>
      </c>
      <c r="G32" s="10">
        <v>217.18</v>
      </c>
      <c r="H32" s="34">
        <v>237</v>
      </c>
    </row>
    <row r="33" spans="1:8">
      <c r="A33" s="60"/>
      <c r="B33" s="9" t="s">
        <v>61</v>
      </c>
      <c r="C33" s="33">
        <v>200</v>
      </c>
      <c r="D33" s="16">
        <v>0.3</v>
      </c>
      <c r="E33" s="16">
        <v>0.2</v>
      </c>
      <c r="F33" s="16">
        <v>20.2</v>
      </c>
      <c r="G33" s="10">
        <v>81</v>
      </c>
      <c r="H33" s="29" t="s">
        <v>60</v>
      </c>
    </row>
    <row r="34" spans="1:8">
      <c r="A34" s="60"/>
      <c r="B34" s="9" t="s">
        <v>37</v>
      </c>
      <c r="C34" s="33">
        <v>30</v>
      </c>
      <c r="D34" s="16">
        <v>2.37</v>
      </c>
      <c r="E34" s="16">
        <v>0.3</v>
      </c>
      <c r="F34" s="16">
        <v>14.76</v>
      </c>
      <c r="G34" s="10">
        <v>70.5</v>
      </c>
      <c r="H34" s="34">
        <v>108</v>
      </c>
    </row>
    <row r="35" spans="1:8">
      <c r="A35" s="60"/>
      <c r="B35" s="9" t="s">
        <v>34</v>
      </c>
      <c r="C35" s="33">
        <v>30</v>
      </c>
      <c r="D35" s="16">
        <v>1.98</v>
      </c>
      <c r="E35" s="16">
        <v>0.36</v>
      </c>
      <c r="F35" s="16">
        <v>10.02</v>
      </c>
      <c r="G35" s="10">
        <v>52.2</v>
      </c>
      <c r="H35" s="34">
        <v>109</v>
      </c>
    </row>
    <row r="36" spans="1:8" s="6" customFormat="1">
      <c r="A36" s="63" t="s">
        <v>38</v>
      </c>
      <c r="B36" s="64"/>
      <c r="C36" s="11">
        <f>SUM(C30:C35)</f>
        <v>700</v>
      </c>
      <c r="D36" s="11">
        <f t="shared" ref="D36:G36" si="2">SUM(D30:D35)</f>
        <v>30.73</v>
      </c>
      <c r="E36" s="11">
        <f t="shared" si="2"/>
        <v>9.1999999999999993</v>
      </c>
      <c r="F36" s="11">
        <f t="shared" si="2"/>
        <v>105.3</v>
      </c>
      <c r="G36" s="11">
        <f t="shared" si="2"/>
        <v>624.37000000000012</v>
      </c>
      <c r="H36" s="30"/>
    </row>
    <row r="37" spans="1:8">
      <c r="A37" s="60" t="s">
        <v>39</v>
      </c>
      <c r="B37" s="9" t="s">
        <v>63</v>
      </c>
      <c r="C37" s="33">
        <v>200</v>
      </c>
      <c r="D37" s="16">
        <v>5.4</v>
      </c>
      <c r="E37" s="16">
        <v>5</v>
      </c>
      <c r="F37" s="16">
        <v>21.6</v>
      </c>
      <c r="G37" s="10">
        <v>158</v>
      </c>
      <c r="H37" s="29" t="s">
        <v>62</v>
      </c>
    </row>
    <row r="38" spans="1:8">
      <c r="A38" s="60"/>
      <c r="B38" s="9" t="s">
        <v>65</v>
      </c>
      <c r="C38" s="33">
        <v>100</v>
      </c>
      <c r="D38" s="16">
        <v>7.4</v>
      </c>
      <c r="E38" s="16">
        <v>5.5</v>
      </c>
      <c r="F38" s="16">
        <v>8.85</v>
      </c>
      <c r="G38" s="10">
        <v>113.5</v>
      </c>
      <c r="H38" s="29" t="s">
        <v>64</v>
      </c>
    </row>
    <row r="39" spans="1:8" s="6" customFormat="1">
      <c r="A39" s="63" t="s">
        <v>44</v>
      </c>
      <c r="B39" s="64"/>
      <c r="C39" s="11">
        <v>300</v>
      </c>
      <c r="D39" s="17">
        <v>12.8</v>
      </c>
      <c r="E39" s="17">
        <v>10.5</v>
      </c>
      <c r="F39" s="17">
        <v>30.450000000000003</v>
      </c>
      <c r="G39" s="11">
        <v>271.5</v>
      </c>
      <c r="H39" s="30"/>
    </row>
    <row r="40" spans="1:8" s="6" customFormat="1" ht="13.5" thickBot="1">
      <c r="A40" s="58" t="s">
        <v>45</v>
      </c>
      <c r="B40" s="59"/>
      <c r="C40" s="12">
        <f>C29+C36+C39</f>
        <v>1500</v>
      </c>
      <c r="D40" s="12">
        <f t="shared" ref="D40:G40" si="3">D29+D36+D39</f>
        <v>63.489999999999995</v>
      </c>
      <c r="E40" s="12">
        <f t="shared" si="3"/>
        <v>32.299999999999997</v>
      </c>
      <c r="F40" s="12">
        <f t="shared" si="3"/>
        <v>207.69</v>
      </c>
      <c r="G40" s="12">
        <f t="shared" si="3"/>
        <v>1375.45</v>
      </c>
      <c r="H40" s="32"/>
    </row>
    <row r="41" spans="1:8" s="45" customFormat="1">
      <c r="A41" s="39"/>
      <c r="B41" s="39"/>
      <c r="C41" s="20"/>
      <c r="D41" s="20"/>
      <c r="E41" s="20"/>
      <c r="F41" s="20"/>
      <c r="G41" s="20"/>
      <c r="H41" s="20"/>
    </row>
    <row r="42" spans="1:8" s="45" customFormat="1">
      <c r="A42" s="39"/>
      <c r="B42" s="39"/>
      <c r="C42" s="20"/>
      <c r="D42" s="20"/>
      <c r="E42" s="20"/>
      <c r="F42" s="20"/>
      <c r="G42" s="20"/>
      <c r="H42" s="20"/>
    </row>
    <row r="43" spans="1:8" s="45" customFormat="1">
      <c r="A43" s="39"/>
      <c r="B43" s="39"/>
      <c r="C43" s="20"/>
      <c r="D43" s="20"/>
      <c r="E43" s="20"/>
      <c r="F43" s="20"/>
      <c r="G43" s="20"/>
      <c r="H43" s="20"/>
    </row>
    <row r="44" spans="1:8" s="45" customFormat="1">
      <c r="A44" s="39"/>
      <c r="B44" s="39"/>
      <c r="C44" s="20"/>
      <c r="D44" s="20"/>
      <c r="E44" s="20"/>
      <c r="F44" s="20"/>
      <c r="G44" s="20"/>
      <c r="H44" s="20"/>
    </row>
    <row r="45" spans="1:8" s="45" customFormat="1">
      <c r="A45" s="39"/>
      <c r="B45" s="39"/>
      <c r="C45" s="20"/>
      <c r="D45" s="20"/>
      <c r="E45" s="20"/>
      <c r="F45" s="20"/>
      <c r="G45" s="20"/>
      <c r="H45" s="20"/>
    </row>
    <row r="46" spans="1:8" s="45" customFormat="1">
      <c r="A46" s="39"/>
      <c r="B46" s="39"/>
      <c r="C46" s="20"/>
      <c r="D46" s="20"/>
      <c r="E46" s="20"/>
      <c r="F46" s="20"/>
      <c r="G46" s="20"/>
      <c r="H46" s="20"/>
    </row>
    <row r="47" spans="1:8" s="45" customFormat="1">
      <c r="A47" s="39"/>
      <c r="B47" s="39"/>
      <c r="C47" s="20"/>
      <c r="D47" s="20"/>
      <c r="E47" s="20"/>
      <c r="F47" s="20"/>
      <c r="G47" s="20"/>
      <c r="H47" s="20"/>
    </row>
    <row r="48" spans="1:8" s="45" customFormat="1" ht="13.5" thickBot="1">
      <c r="A48" s="39"/>
      <c r="B48" s="39"/>
      <c r="C48" s="20"/>
      <c r="D48" s="20"/>
      <c r="E48" s="20"/>
      <c r="F48" s="20"/>
      <c r="G48" s="20"/>
      <c r="H48" s="20"/>
    </row>
    <row r="49" spans="1:8" s="6" customFormat="1" ht="19.5" customHeight="1">
      <c r="A49" s="66" t="s">
        <v>66</v>
      </c>
      <c r="B49" s="67"/>
      <c r="C49" s="67"/>
      <c r="D49" s="67"/>
      <c r="E49" s="67"/>
      <c r="F49" s="67"/>
      <c r="G49" s="67"/>
      <c r="H49" s="68"/>
    </row>
    <row r="50" spans="1:8">
      <c r="A50" s="60" t="s">
        <v>11</v>
      </c>
      <c r="B50" s="9" t="s">
        <v>68</v>
      </c>
      <c r="C50" s="33">
        <v>200</v>
      </c>
      <c r="D50" s="16">
        <v>7.82</v>
      </c>
      <c r="E50" s="16">
        <v>7.04</v>
      </c>
      <c r="F50" s="16">
        <v>40.6</v>
      </c>
      <c r="G50" s="10">
        <v>257.32</v>
      </c>
      <c r="H50" s="34">
        <v>250</v>
      </c>
    </row>
    <row r="51" spans="1:8">
      <c r="A51" s="60"/>
      <c r="B51" s="9" t="s">
        <v>70</v>
      </c>
      <c r="C51" s="33">
        <v>100</v>
      </c>
      <c r="D51" s="16">
        <v>7.8</v>
      </c>
      <c r="E51" s="16">
        <v>3.64</v>
      </c>
      <c r="F51" s="16">
        <v>56.25</v>
      </c>
      <c r="G51" s="10">
        <v>292.56</v>
      </c>
      <c r="H51" s="34">
        <v>270</v>
      </c>
    </row>
    <row r="52" spans="1:8">
      <c r="A52" s="60"/>
      <c r="B52" s="9" t="s">
        <v>19</v>
      </c>
      <c r="C52" s="33">
        <v>200</v>
      </c>
      <c r="D52" s="16">
        <v>0.1</v>
      </c>
      <c r="E52" s="16">
        <v>0</v>
      </c>
      <c r="F52" s="16">
        <v>15</v>
      </c>
      <c r="G52" s="10">
        <v>60</v>
      </c>
      <c r="H52" s="34">
        <v>493</v>
      </c>
    </row>
    <row r="53" spans="1:8" s="6" customFormat="1">
      <c r="A53" s="63" t="s">
        <v>20</v>
      </c>
      <c r="B53" s="64"/>
      <c r="C53" s="11">
        <v>500</v>
      </c>
      <c r="D53" s="17">
        <v>15.72</v>
      </c>
      <c r="E53" s="17">
        <v>10.68</v>
      </c>
      <c r="F53" s="17">
        <v>111.85</v>
      </c>
      <c r="G53" s="11">
        <v>609.88</v>
      </c>
      <c r="H53" s="30"/>
    </row>
    <row r="54" spans="1:8" ht="25.5">
      <c r="A54" s="60" t="s">
        <v>21</v>
      </c>
      <c r="B54" s="9" t="s">
        <v>74</v>
      </c>
      <c r="C54" s="33">
        <v>200</v>
      </c>
      <c r="D54" s="16">
        <v>1.84</v>
      </c>
      <c r="E54" s="16">
        <v>3.4</v>
      </c>
      <c r="F54" s="16">
        <v>12.1</v>
      </c>
      <c r="G54" s="10">
        <v>86.4</v>
      </c>
      <c r="H54" s="29" t="s">
        <v>73</v>
      </c>
    </row>
    <row r="55" spans="1:8">
      <c r="A55" s="60"/>
      <c r="B55" s="9" t="s">
        <v>76</v>
      </c>
      <c r="C55" s="33">
        <v>90</v>
      </c>
      <c r="D55" s="16">
        <v>16.03</v>
      </c>
      <c r="E55" s="16">
        <v>2.65</v>
      </c>
      <c r="F55" s="16">
        <v>2.1</v>
      </c>
      <c r="G55" s="10">
        <v>96.5</v>
      </c>
      <c r="H55" s="34">
        <v>405</v>
      </c>
    </row>
    <row r="56" spans="1:8">
      <c r="A56" s="60"/>
      <c r="B56" s="9" t="s">
        <v>78</v>
      </c>
      <c r="C56" s="33">
        <v>150</v>
      </c>
      <c r="D56" s="16">
        <v>5.8</v>
      </c>
      <c r="E56" s="16">
        <v>2.91</v>
      </c>
      <c r="F56" s="16">
        <v>35.549999999999997</v>
      </c>
      <c r="G56" s="10">
        <v>191.4</v>
      </c>
      <c r="H56" s="34">
        <v>291</v>
      </c>
    </row>
    <row r="57" spans="1:8">
      <c r="A57" s="60"/>
      <c r="B57" s="9" t="s">
        <v>80</v>
      </c>
      <c r="C57" s="33">
        <v>200</v>
      </c>
      <c r="D57" s="16">
        <v>0.7</v>
      </c>
      <c r="E57" s="16">
        <v>0.3</v>
      </c>
      <c r="F57" s="16">
        <v>22.8</v>
      </c>
      <c r="G57" s="10">
        <v>97</v>
      </c>
      <c r="H57" s="34">
        <v>519</v>
      </c>
    </row>
    <row r="58" spans="1:8">
      <c r="A58" s="60"/>
      <c r="B58" s="9" t="s">
        <v>37</v>
      </c>
      <c r="C58" s="33">
        <v>30</v>
      </c>
      <c r="D58" s="16">
        <v>2.37</v>
      </c>
      <c r="E58" s="16">
        <v>0.3</v>
      </c>
      <c r="F58" s="16">
        <v>14.76</v>
      </c>
      <c r="G58" s="10">
        <v>70.5</v>
      </c>
      <c r="H58" s="34">
        <v>108</v>
      </c>
    </row>
    <row r="59" spans="1:8">
      <c r="A59" s="60"/>
      <c r="B59" s="9" t="s">
        <v>34</v>
      </c>
      <c r="C59" s="33">
        <v>30</v>
      </c>
      <c r="D59" s="16">
        <v>1.98</v>
      </c>
      <c r="E59" s="16">
        <v>0.36</v>
      </c>
      <c r="F59" s="16">
        <v>10.02</v>
      </c>
      <c r="G59" s="10">
        <v>52.2</v>
      </c>
      <c r="H59" s="34">
        <v>109</v>
      </c>
    </row>
    <row r="60" spans="1:8" s="6" customFormat="1">
      <c r="A60" s="63" t="s">
        <v>38</v>
      </c>
      <c r="B60" s="64"/>
      <c r="C60" s="11">
        <f>SUM(C54:C59)</f>
        <v>700</v>
      </c>
      <c r="D60" s="11">
        <f t="shared" ref="D60:G60" si="4">SUM(D54:D59)</f>
        <v>28.720000000000002</v>
      </c>
      <c r="E60" s="11">
        <f t="shared" si="4"/>
        <v>9.9200000000000017</v>
      </c>
      <c r="F60" s="11">
        <f t="shared" si="4"/>
        <v>97.33</v>
      </c>
      <c r="G60" s="11">
        <f t="shared" si="4"/>
        <v>594</v>
      </c>
      <c r="H60" s="30"/>
    </row>
    <row r="61" spans="1:8" ht="25.5">
      <c r="A61" s="60" t="s">
        <v>39</v>
      </c>
      <c r="B61" s="9" t="s">
        <v>82</v>
      </c>
      <c r="C61" s="33">
        <v>200</v>
      </c>
      <c r="D61" s="16">
        <v>0.3</v>
      </c>
      <c r="E61" s="16">
        <v>0.12</v>
      </c>
      <c r="F61" s="16">
        <v>17.16</v>
      </c>
      <c r="G61" s="10">
        <v>70.040000000000006</v>
      </c>
      <c r="H61" s="29" t="s">
        <v>81</v>
      </c>
    </row>
    <row r="62" spans="1:8">
      <c r="A62" s="60"/>
      <c r="B62" s="9" t="s">
        <v>84</v>
      </c>
      <c r="C62" s="33">
        <v>100</v>
      </c>
      <c r="D62" s="16">
        <v>6.17</v>
      </c>
      <c r="E62" s="16">
        <v>2.83</v>
      </c>
      <c r="F62" s="16">
        <v>68.17</v>
      </c>
      <c r="G62" s="10">
        <v>28.23</v>
      </c>
      <c r="H62" s="34">
        <v>540</v>
      </c>
    </row>
    <row r="63" spans="1:8" s="6" customFormat="1">
      <c r="A63" s="63" t="s">
        <v>44</v>
      </c>
      <c r="B63" s="64"/>
      <c r="C63" s="11">
        <v>300</v>
      </c>
      <c r="D63" s="17">
        <v>6.47</v>
      </c>
      <c r="E63" s="17">
        <v>2.95</v>
      </c>
      <c r="F63" s="17">
        <v>85.33</v>
      </c>
      <c r="G63" s="11">
        <v>98.27000000000001</v>
      </c>
      <c r="H63" s="30"/>
    </row>
    <row r="64" spans="1:8" s="6" customFormat="1" ht="13.5" thickBot="1">
      <c r="A64" s="58" t="s">
        <v>45</v>
      </c>
      <c r="B64" s="59"/>
      <c r="C64" s="12">
        <f>C53+C60+C63</f>
        <v>1500</v>
      </c>
      <c r="D64" s="12">
        <f t="shared" ref="D64:G64" si="5">D53+D60+D63</f>
        <v>50.910000000000004</v>
      </c>
      <c r="E64" s="12">
        <f t="shared" si="5"/>
        <v>23.55</v>
      </c>
      <c r="F64" s="12">
        <f t="shared" si="5"/>
        <v>294.51</v>
      </c>
      <c r="G64" s="12">
        <f t="shared" si="5"/>
        <v>1302.1500000000001</v>
      </c>
      <c r="H64" s="32"/>
    </row>
    <row r="65" spans="1:8" s="6" customFormat="1" ht="13.5" thickBot="1">
      <c r="A65" s="35"/>
      <c r="B65" s="36"/>
      <c r="C65" s="22"/>
      <c r="D65" s="22"/>
      <c r="E65" s="22"/>
      <c r="F65" s="22"/>
      <c r="G65" s="22"/>
      <c r="H65" s="37"/>
    </row>
    <row r="66" spans="1:8" s="6" customFormat="1" ht="20.25" customHeight="1">
      <c r="A66" s="66" t="s">
        <v>85</v>
      </c>
      <c r="B66" s="67"/>
      <c r="C66" s="67"/>
      <c r="D66" s="67"/>
      <c r="E66" s="67"/>
      <c r="F66" s="67"/>
      <c r="G66" s="67"/>
      <c r="H66" s="68"/>
    </row>
    <row r="67" spans="1:8" ht="25.5">
      <c r="A67" s="60" t="s">
        <v>11</v>
      </c>
      <c r="B67" s="9" t="s">
        <v>87</v>
      </c>
      <c r="C67" s="33">
        <v>200</v>
      </c>
      <c r="D67" s="16">
        <v>7.16</v>
      </c>
      <c r="E67" s="16">
        <v>9.4</v>
      </c>
      <c r="F67" s="16">
        <v>28.8</v>
      </c>
      <c r="G67" s="10">
        <v>291.89999999999998</v>
      </c>
      <c r="H67" s="34">
        <v>266</v>
      </c>
    </row>
    <row r="68" spans="1:8" ht="25.5">
      <c r="A68" s="60"/>
      <c r="B68" s="9" t="s">
        <v>89</v>
      </c>
      <c r="C68" s="33">
        <v>100</v>
      </c>
      <c r="D68" s="16">
        <v>5.91</v>
      </c>
      <c r="E68" s="16">
        <v>3.96</v>
      </c>
      <c r="F68" s="16">
        <v>35.770000000000003</v>
      </c>
      <c r="G68" s="10">
        <v>201.65</v>
      </c>
      <c r="H68" s="34">
        <v>542</v>
      </c>
    </row>
    <row r="69" spans="1:8">
      <c r="A69" s="60"/>
      <c r="B69" s="9" t="s">
        <v>51</v>
      </c>
      <c r="C69" s="33">
        <v>200</v>
      </c>
      <c r="D69" s="16">
        <v>0.1</v>
      </c>
      <c r="E69" s="16">
        <v>0</v>
      </c>
      <c r="F69" s="16">
        <v>15.2</v>
      </c>
      <c r="G69" s="10">
        <v>61</v>
      </c>
      <c r="H69" s="34">
        <v>494</v>
      </c>
    </row>
    <row r="70" spans="1:8" s="6" customFormat="1">
      <c r="A70" s="63" t="s">
        <v>20</v>
      </c>
      <c r="B70" s="64"/>
      <c r="C70" s="11">
        <v>500</v>
      </c>
      <c r="D70" s="17">
        <v>13.17</v>
      </c>
      <c r="E70" s="17">
        <v>13.36</v>
      </c>
      <c r="F70" s="17">
        <v>79.77000000000001</v>
      </c>
      <c r="G70" s="11">
        <v>554.54999999999995</v>
      </c>
      <c r="H70" s="30"/>
    </row>
    <row r="71" spans="1:8" ht="25.5" customHeight="1">
      <c r="A71" s="60" t="s">
        <v>21</v>
      </c>
      <c r="B71" s="9" t="s">
        <v>93</v>
      </c>
      <c r="C71" s="33">
        <v>200</v>
      </c>
      <c r="D71" s="16">
        <v>2.1800000000000002</v>
      </c>
      <c r="E71" s="16">
        <v>5.26</v>
      </c>
      <c r="F71" s="16">
        <v>11.36</v>
      </c>
      <c r="G71" s="10">
        <v>102.38</v>
      </c>
      <c r="H71" s="29" t="s">
        <v>92</v>
      </c>
    </row>
    <row r="72" spans="1:8" ht="12.75" customHeight="1">
      <c r="A72" s="60"/>
      <c r="B72" s="9" t="s">
        <v>95</v>
      </c>
      <c r="C72" s="33">
        <v>90</v>
      </c>
      <c r="D72" s="16">
        <v>14.1</v>
      </c>
      <c r="E72" s="16">
        <v>26.99</v>
      </c>
      <c r="F72" s="16">
        <v>9.85</v>
      </c>
      <c r="G72" s="10">
        <v>176.2</v>
      </c>
      <c r="H72" s="34">
        <v>381</v>
      </c>
    </row>
    <row r="73" spans="1:8">
      <c r="A73" s="60"/>
      <c r="B73" s="9" t="s">
        <v>97</v>
      </c>
      <c r="C73" s="33">
        <v>150</v>
      </c>
      <c r="D73" s="16">
        <v>3.69</v>
      </c>
      <c r="E73" s="16">
        <v>6.08</v>
      </c>
      <c r="F73" s="16">
        <v>17.309999999999999</v>
      </c>
      <c r="G73" s="10">
        <v>204.6</v>
      </c>
      <c r="H73" s="34">
        <v>414</v>
      </c>
    </row>
    <row r="74" spans="1:8">
      <c r="A74" s="60"/>
      <c r="B74" s="9" t="s">
        <v>32</v>
      </c>
      <c r="C74" s="33">
        <v>200</v>
      </c>
      <c r="D74" s="16">
        <v>0.5</v>
      </c>
      <c r="E74" s="16">
        <v>0</v>
      </c>
      <c r="F74" s="16">
        <v>27</v>
      </c>
      <c r="G74" s="10">
        <v>110</v>
      </c>
      <c r="H74" s="34">
        <v>508</v>
      </c>
    </row>
    <row r="75" spans="1:8">
      <c r="A75" s="60"/>
      <c r="B75" s="9" t="s">
        <v>37</v>
      </c>
      <c r="C75" s="33">
        <v>30</v>
      </c>
      <c r="D75" s="16">
        <v>2.37</v>
      </c>
      <c r="E75" s="16">
        <v>0.3</v>
      </c>
      <c r="F75" s="16">
        <v>14.76</v>
      </c>
      <c r="G75" s="10">
        <v>70.5</v>
      </c>
      <c r="H75" s="34">
        <v>108</v>
      </c>
    </row>
    <row r="76" spans="1:8">
      <c r="A76" s="60"/>
      <c r="B76" s="9" t="s">
        <v>34</v>
      </c>
      <c r="C76" s="33">
        <v>30</v>
      </c>
      <c r="D76" s="16">
        <v>1.98</v>
      </c>
      <c r="E76" s="16">
        <v>0.36</v>
      </c>
      <c r="F76" s="16">
        <v>10.02</v>
      </c>
      <c r="G76" s="10">
        <v>52.2</v>
      </c>
      <c r="H76" s="34">
        <v>109</v>
      </c>
    </row>
    <row r="77" spans="1:8" s="6" customFormat="1">
      <c r="A77" s="63" t="s">
        <v>38</v>
      </c>
      <c r="B77" s="64"/>
      <c r="C77" s="11">
        <f>SUM(C71:C76)</f>
        <v>700</v>
      </c>
      <c r="D77" s="11">
        <f t="shared" ref="D77:G77" si="6">SUM(D71:D76)</f>
        <v>24.820000000000004</v>
      </c>
      <c r="E77" s="11">
        <f t="shared" si="6"/>
        <v>38.989999999999995</v>
      </c>
      <c r="F77" s="11">
        <f t="shared" si="6"/>
        <v>90.3</v>
      </c>
      <c r="G77" s="11">
        <f t="shared" si="6"/>
        <v>715.88</v>
      </c>
      <c r="H77" s="30"/>
    </row>
    <row r="78" spans="1:8">
      <c r="A78" s="60" t="s">
        <v>39</v>
      </c>
      <c r="B78" s="9" t="s">
        <v>99</v>
      </c>
      <c r="C78" s="33">
        <v>200</v>
      </c>
      <c r="D78" s="16">
        <v>1.4</v>
      </c>
      <c r="E78" s="16">
        <v>0.2</v>
      </c>
      <c r="F78" s="16">
        <v>26.4</v>
      </c>
      <c r="G78" s="10">
        <v>120</v>
      </c>
      <c r="H78" s="29" t="s">
        <v>98</v>
      </c>
    </row>
    <row r="79" spans="1:8">
      <c r="A79" s="60"/>
      <c r="B79" s="9" t="s">
        <v>101</v>
      </c>
      <c r="C79" s="33">
        <v>100</v>
      </c>
      <c r="D79" s="16">
        <v>7.17</v>
      </c>
      <c r="E79" s="16">
        <v>5.54</v>
      </c>
      <c r="F79" s="16">
        <v>61.19</v>
      </c>
      <c r="G79" s="10">
        <v>318.57</v>
      </c>
      <c r="H79" s="29" t="s">
        <v>100</v>
      </c>
    </row>
    <row r="80" spans="1:8" s="6" customFormat="1">
      <c r="A80" s="63" t="s">
        <v>44</v>
      </c>
      <c r="B80" s="64"/>
      <c r="C80" s="11">
        <v>300</v>
      </c>
      <c r="D80" s="17">
        <v>8.57</v>
      </c>
      <c r="E80" s="17">
        <v>5.74</v>
      </c>
      <c r="F80" s="17">
        <v>87.59</v>
      </c>
      <c r="G80" s="11">
        <v>438.57</v>
      </c>
      <c r="H80" s="30"/>
    </row>
    <row r="81" spans="1:8" s="6" customFormat="1" ht="13.5" thickBot="1">
      <c r="A81" s="58" t="s">
        <v>45</v>
      </c>
      <c r="B81" s="59"/>
      <c r="C81" s="12">
        <f>C70+C77+C80</f>
        <v>1500</v>
      </c>
      <c r="D81" s="12">
        <f t="shared" ref="D81:G81" si="7">D70+D77+D80</f>
        <v>46.56</v>
      </c>
      <c r="E81" s="12">
        <f t="shared" si="7"/>
        <v>58.089999999999996</v>
      </c>
      <c r="F81" s="12">
        <f t="shared" si="7"/>
        <v>257.65999999999997</v>
      </c>
      <c r="G81" s="12">
        <f t="shared" si="7"/>
        <v>1708.9999999999998</v>
      </c>
      <c r="H81" s="32"/>
    </row>
    <row r="82" spans="1:8" s="6" customFormat="1" ht="13.5" thickBot="1">
      <c r="A82" s="35"/>
      <c r="B82" s="36"/>
      <c r="C82" s="22"/>
      <c r="D82" s="23"/>
      <c r="E82" s="23"/>
      <c r="F82" s="23"/>
      <c r="G82" s="22"/>
      <c r="H82" s="37"/>
    </row>
    <row r="83" spans="1:8" s="6" customFormat="1" ht="19.5" customHeight="1" thickBot="1">
      <c r="A83" s="69" t="s">
        <v>102</v>
      </c>
      <c r="B83" s="70"/>
      <c r="C83" s="70"/>
      <c r="D83" s="70"/>
      <c r="E83" s="70"/>
      <c r="F83" s="70"/>
      <c r="G83" s="70"/>
      <c r="H83" s="71"/>
    </row>
    <row r="84" spans="1:8" ht="25.5">
      <c r="A84" s="72" t="s">
        <v>11</v>
      </c>
      <c r="B84" s="46" t="s">
        <v>104</v>
      </c>
      <c r="C84" s="47">
        <v>200</v>
      </c>
      <c r="D84" s="48">
        <v>13.7</v>
      </c>
      <c r="E84" s="48">
        <v>12.64</v>
      </c>
      <c r="F84" s="48">
        <v>50.68</v>
      </c>
      <c r="G84" s="49">
        <v>370.78</v>
      </c>
      <c r="H84" s="50">
        <v>296</v>
      </c>
    </row>
    <row r="85" spans="1:8">
      <c r="A85" s="60"/>
      <c r="B85" s="9" t="s">
        <v>106</v>
      </c>
      <c r="C85" s="33">
        <v>100</v>
      </c>
      <c r="D85" s="16">
        <v>8.2200000000000006</v>
      </c>
      <c r="E85" s="16">
        <v>5.6</v>
      </c>
      <c r="F85" s="16">
        <v>58.98</v>
      </c>
      <c r="G85" s="10">
        <v>316.51</v>
      </c>
      <c r="H85" s="34">
        <v>563</v>
      </c>
    </row>
    <row r="86" spans="1:8">
      <c r="A86" s="60"/>
      <c r="B86" s="9" t="s">
        <v>19</v>
      </c>
      <c r="C86" s="33">
        <v>200</v>
      </c>
      <c r="D86" s="16">
        <v>0.1</v>
      </c>
      <c r="E86" s="16">
        <v>0</v>
      </c>
      <c r="F86" s="16">
        <v>15</v>
      </c>
      <c r="G86" s="10">
        <v>60</v>
      </c>
      <c r="H86" s="34">
        <v>493</v>
      </c>
    </row>
    <row r="87" spans="1:8" s="6" customFormat="1">
      <c r="A87" s="63" t="s">
        <v>20</v>
      </c>
      <c r="B87" s="64"/>
      <c r="C87" s="11">
        <v>500</v>
      </c>
      <c r="D87" s="17">
        <v>22.020000000000003</v>
      </c>
      <c r="E87" s="17">
        <v>18.240000000000002</v>
      </c>
      <c r="F87" s="17">
        <v>124.66</v>
      </c>
      <c r="G87" s="11">
        <v>747.29</v>
      </c>
      <c r="H87" s="30"/>
    </row>
    <row r="88" spans="1:8" ht="25.5">
      <c r="A88" s="60" t="s">
        <v>21</v>
      </c>
      <c r="B88" s="9" t="s">
        <v>110</v>
      </c>
      <c r="C88" s="33">
        <v>200</v>
      </c>
      <c r="D88" s="16">
        <v>2.46</v>
      </c>
      <c r="E88" s="16">
        <v>4.3600000000000003</v>
      </c>
      <c r="F88" s="16">
        <v>13.94</v>
      </c>
      <c r="G88" s="10">
        <v>105.46</v>
      </c>
      <c r="H88" s="29" t="s">
        <v>109</v>
      </c>
    </row>
    <row r="89" spans="1:8" ht="25.5">
      <c r="A89" s="60"/>
      <c r="B89" s="9" t="s">
        <v>112</v>
      </c>
      <c r="C89" s="33">
        <v>90</v>
      </c>
      <c r="D89" s="16">
        <v>10.88</v>
      </c>
      <c r="E89" s="16">
        <v>1.77</v>
      </c>
      <c r="F89" s="16">
        <v>9.82</v>
      </c>
      <c r="G89" s="10">
        <v>98.32</v>
      </c>
      <c r="H89" s="29" t="s">
        <v>111</v>
      </c>
    </row>
    <row r="90" spans="1:8">
      <c r="A90" s="60"/>
      <c r="B90" s="9" t="s">
        <v>114</v>
      </c>
      <c r="C90" s="33">
        <v>150</v>
      </c>
      <c r="D90" s="16">
        <v>2.4700000000000002</v>
      </c>
      <c r="E90" s="16">
        <v>4.7300000000000004</v>
      </c>
      <c r="F90" s="16">
        <v>16.23</v>
      </c>
      <c r="G90" s="10">
        <v>118.21</v>
      </c>
      <c r="H90" s="29" t="s">
        <v>113</v>
      </c>
    </row>
    <row r="91" spans="1:8">
      <c r="A91" s="60"/>
      <c r="B91" s="9" t="s">
        <v>61</v>
      </c>
      <c r="C91" s="33">
        <v>200</v>
      </c>
      <c r="D91" s="16">
        <v>0.3</v>
      </c>
      <c r="E91" s="16">
        <v>0.2</v>
      </c>
      <c r="F91" s="16">
        <v>20.2</v>
      </c>
      <c r="G91" s="10">
        <v>81</v>
      </c>
      <c r="H91" s="29" t="s">
        <v>60</v>
      </c>
    </row>
    <row r="92" spans="1:8">
      <c r="A92" s="60"/>
      <c r="B92" s="9" t="s">
        <v>37</v>
      </c>
      <c r="C92" s="33">
        <v>30</v>
      </c>
      <c r="D92" s="16">
        <v>2.37</v>
      </c>
      <c r="E92" s="16">
        <v>0.3</v>
      </c>
      <c r="F92" s="16">
        <v>14.76</v>
      </c>
      <c r="G92" s="10">
        <v>70.5</v>
      </c>
      <c r="H92" s="34">
        <v>108</v>
      </c>
    </row>
    <row r="93" spans="1:8">
      <c r="A93" s="60"/>
      <c r="B93" s="9" t="s">
        <v>34</v>
      </c>
      <c r="C93" s="33">
        <v>30</v>
      </c>
      <c r="D93" s="16">
        <v>1.98</v>
      </c>
      <c r="E93" s="16">
        <v>0.36</v>
      </c>
      <c r="F93" s="16">
        <v>10.02</v>
      </c>
      <c r="G93" s="10">
        <v>52.2</v>
      </c>
      <c r="H93" s="34">
        <v>109</v>
      </c>
    </row>
    <row r="94" spans="1:8" s="6" customFormat="1">
      <c r="A94" s="63" t="s">
        <v>38</v>
      </c>
      <c r="B94" s="64"/>
      <c r="C94" s="11">
        <f>SUM(C88:C93)</f>
        <v>700</v>
      </c>
      <c r="D94" s="11">
        <f t="shared" ref="D94:G94" si="8">SUM(D88:D93)</f>
        <v>20.46</v>
      </c>
      <c r="E94" s="11">
        <f t="shared" si="8"/>
        <v>11.72</v>
      </c>
      <c r="F94" s="11">
        <f t="shared" si="8"/>
        <v>84.97</v>
      </c>
      <c r="G94" s="11">
        <f t="shared" si="8"/>
        <v>525.68999999999994</v>
      </c>
      <c r="H94" s="30"/>
    </row>
    <row r="95" spans="1:8" ht="25.5">
      <c r="A95" s="60" t="s">
        <v>39</v>
      </c>
      <c r="B95" s="9" t="s">
        <v>41</v>
      </c>
      <c r="C95" s="33">
        <v>200</v>
      </c>
      <c r="D95" s="16">
        <v>1.4</v>
      </c>
      <c r="E95" s="16">
        <v>0</v>
      </c>
      <c r="F95" s="16">
        <v>29</v>
      </c>
      <c r="G95" s="10">
        <v>122</v>
      </c>
      <c r="H95" s="34">
        <v>503</v>
      </c>
    </row>
    <row r="96" spans="1:8">
      <c r="A96" s="60"/>
      <c r="B96" s="9" t="s">
        <v>116</v>
      </c>
      <c r="C96" s="33">
        <v>100</v>
      </c>
      <c r="D96" s="16">
        <v>9.7100000000000009</v>
      </c>
      <c r="E96" s="16">
        <v>3.18</v>
      </c>
      <c r="F96" s="16">
        <v>72.33</v>
      </c>
      <c r="G96" s="10">
        <v>355.15</v>
      </c>
      <c r="H96" s="34">
        <v>573</v>
      </c>
    </row>
    <row r="97" spans="1:8" s="6" customFormat="1">
      <c r="A97" s="63" t="s">
        <v>44</v>
      </c>
      <c r="B97" s="64"/>
      <c r="C97" s="11">
        <v>300</v>
      </c>
      <c r="D97" s="17">
        <v>11.110000000000001</v>
      </c>
      <c r="E97" s="17">
        <v>3.18</v>
      </c>
      <c r="F97" s="17">
        <v>101.33</v>
      </c>
      <c r="G97" s="11">
        <v>477.15</v>
      </c>
      <c r="H97" s="30"/>
    </row>
    <row r="98" spans="1:8" s="6" customFormat="1" ht="13.5" thickBot="1">
      <c r="A98" s="58" t="s">
        <v>45</v>
      </c>
      <c r="B98" s="59"/>
      <c r="C98" s="12">
        <f>C87+C94+C97</f>
        <v>1500</v>
      </c>
      <c r="D98" s="12">
        <f t="shared" ref="D98:G98" si="9">D87+D94+D97</f>
        <v>53.59</v>
      </c>
      <c r="E98" s="12">
        <f t="shared" si="9"/>
        <v>33.14</v>
      </c>
      <c r="F98" s="12">
        <f t="shared" si="9"/>
        <v>310.95999999999998</v>
      </c>
      <c r="G98" s="12">
        <f t="shared" si="9"/>
        <v>1750.13</v>
      </c>
      <c r="H98" s="32"/>
    </row>
    <row r="99" spans="1:8" s="6" customFormat="1">
      <c r="A99" s="39"/>
      <c r="B99" s="39"/>
      <c r="C99" s="20"/>
      <c r="D99" s="20"/>
      <c r="E99" s="20"/>
      <c r="F99" s="20"/>
      <c r="G99" s="20"/>
      <c r="H99" s="20"/>
    </row>
    <row r="100" spans="1:8" s="6" customFormat="1" ht="13.5" thickBot="1">
      <c r="A100" s="39"/>
      <c r="B100" s="39"/>
      <c r="C100" s="20"/>
      <c r="D100" s="20"/>
      <c r="E100" s="20"/>
      <c r="F100" s="20"/>
      <c r="G100" s="20"/>
      <c r="H100" s="20"/>
    </row>
    <row r="101" spans="1:8" s="6" customFormat="1" ht="21" customHeight="1">
      <c r="A101" s="66" t="s">
        <v>117</v>
      </c>
      <c r="B101" s="67"/>
      <c r="C101" s="67"/>
      <c r="D101" s="67"/>
      <c r="E101" s="67"/>
      <c r="F101" s="67"/>
      <c r="G101" s="67"/>
      <c r="H101" s="68"/>
    </row>
    <row r="102" spans="1:8" ht="25.5">
      <c r="A102" s="60" t="s">
        <v>11</v>
      </c>
      <c r="B102" s="9" t="s">
        <v>119</v>
      </c>
      <c r="C102" s="33">
        <v>200</v>
      </c>
      <c r="D102" s="16">
        <v>20.22</v>
      </c>
      <c r="E102" s="16">
        <v>21.24</v>
      </c>
      <c r="F102" s="16">
        <v>4.5599999999999996</v>
      </c>
      <c r="G102" s="10">
        <v>292.58</v>
      </c>
      <c r="H102" s="34">
        <v>305</v>
      </c>
    </row>
    <row r="103" spans="1:8">
      <c r="A103" s="60"/>
      <c r="B103" s="9" t="s">
        <v>121</v>
      </c>
      <c r="C103" s="33">
        <v>100</v>
      </c>
      <c r="D103" s="16">
        <v>7.41</v>
      </c>
      <c r="E103" s="16">
        <v>4.4400000000000004</v>
      </c>
      <c r="F103" s="16">
        <v>59.09</v>
      </c>
      <c r="G103" s="10">
        <v>302.82</v>
      </c>
      <c r="H103" s="34">
        <v>564</v>
      </c>
    </row>
    <row r="104" spans="1:8">
      <c r="A104" s="60"/>
      <c r="B104" s="9" t="s">
        <v>51</v>
      </c>
      <c r="C104" s="33">
        <v>200</v>
      </c>
      <c r="D104" s="16">
        <v>0.1</v>
      </c>
      <c r="E104" s="16">
        <v>0</v>
      </c>
      <c r="F104" s="16">
        <v>15.2</v>
      </c>
      <c r="G104" s="10">
        <v>61</v>
      </c>
      <c r="H104" s="34">
        <v>494</v>
      </c>
    </row>
    <row r="105" spans="1:8" s="6" customFormat="1">
      <c r="A105" s="63" t="s">
        <v>20</v>
      </c>
      <c r="B105" s="64"/>
      <c r="C105" s="11">
        <f>SUM(C102:C104)</f>
        <v>500</v>
      </c>
      <c r="D105" s="11">
        <f t="shared" ref="D105:G105" si="10">SUM(D102:D104)</f>
        <v>27.73</v>
      </c>
      <c r="E105" s="11">
        <f t="shared" si="10"/>
        <v>25.68</v>
      </c>
      <c r="F105" s="11">
        <f t="shared" si="10"/>
        <v>78.850000000000009</v>
      </c>
      <c r="G105" s="11">
        <f t="shared" si="10"/>
        <v>656.4</v>
      </c>
      <c r="H105" s="30"/>
    </row>
    <row r="106" spans="1:8" ht="25.5">
      <c r="A106" s="60" t="s">
        <v>21</v>
      </c>
      <c r="B106" s="9" t="s">
        <v>125</v>
      </c>
      <c r="C106" s="33">
        <v>200</v>
      </c>
      <c r="D106" s="16">
        <v>2.5</v>
      </c>
      <c r="E106" s="16">
        <v>2.2400000000000002</v>
      </c>
      <c r="F106" s="16">
        <v>16.940000000000001</v>
      </c>
      <c r="G106" s="10">
        <v>98.6</v>
      </c>
      <c r="H106" s="29" t="s">
        <v>124</v>
      </c>
    </row>
    <row r="107" spans="1:8" ht="25.5">
      <c r="A107" s="60"/>
      <c r="B107" s="9" t="s">
        <v>127</v>
      </c>
      <c r="C107" s="33">
        <v>90</v>
      </c>
      <c r="D107" s="16">
        <v>9.2200000000000006</v>
      </c>
      <c r="E107" s="16">
        <v>2.66</v>
      </c>
      <c r="F107" s="16">
        <v>2.56</v>
      </c>
      <c r="G107" s="10">
        <v>71.37</v>
      </c>
      <c r="H107" s="34">
        <v>343</v>
      </c>
    </row>
    <row r="108" spans="1:8">
      <c r="A108" s="60"/>
      <c r="B108" s="9" t="s">
        <v>129</v>
      </c>
      <c r="C108" s="33">
        <v>150</v>
      </c>
      <c r="D108" s="16">
        <v>3.15</v>
      </c>
      <c r="E108" s="16">
        <v>6.6</v>
      </c>
      <c r="F108" s="16">
        <v>16.350000000000001</v>
      </c>
      <c r="G108" s="10">
        <v>138</v>
      </c>
      <c r="H108" s="34">
        <v>429</v>
      </c>
    </row>
    <row r="109" spans="1:8">
      <c r="A109" s="60"/>
      <c r="B109" s="9" t="s">
        <v>80</v>
      </c>
      <c r="C109" s="33">
        <v>200</v>
      </c>
      <c r="D109" s="16">
        <v>0.7</v>
      </c>
      <c r="E109" s="16">
        <v>0.3</v>
      </c>
      <c r="F109" s="16">
        <v>22.8</v>
      </c>
      <c r="G109" s="10">
        <v>97</v>
      </c>
      <c r="H109" s="34">
        <v>519</v>
      </c>
    </row>
    <row r="110" spans="1:8">
      <c r="A110" s="60"/>
      <c r="B110" s="9" t="s">
        <v>37</v>
      </c>
      <c r="C110" s="33">
        <v>30</v>
      </c>
      <c r="D110" s="16">
        <v>2.37</v>
      </c>
      <c r="E110" s="16">
        <v>0.3</v>
      </c>
      <c r="F110" s="16">
        <v>14.76</v>
      </c>
      <c r="G110" s="10">
        <v>70.5</v>
      </c>
      <c r="H110" s="34">
        <v>108</v>
      </c>
    </row>
    <row r="111" spans="1:8">
      <c r="A111" s="60"/>
      <c r="B111" s="9" t="s">
        <v>34</v>
      </c>
      <c r="C111" s="33">
        <v>30</v>
      </c>
      <c r="D111" s="16">
        <v>1.98</v>
      </c>
      <c r="E111" s="16">
        <v>0.36</v>
      </c>
      <c r="F111" s="16">
        <v>10.02</v>
      </c>
      <c r="G111" s="10">
        <v>52.2</v>
      </c>
      <c r="H111" s="34">
        <v>109</v>
      </c>
    </row>
    <row r="112" spans="1:8" s="6" customFormat="1">
      <c r="A112" s="63" t="s">
        <v>38</v>
      </c>
      <c r="B112" s="64"/>
      <c r="C112" s="11">
        <f>SUM(C106:C111)</f>
        <v>700</v>
      </c>
      <c r="D112" s="11">
        <f t="shared" ref="D112:G112" si="11">SUM(D106:D111)</f>
        <v>19.920000000000002</v>
      </c>
      <c r="E112" s="11">
        <f t="shared" si="11"/>
        <v>12.46</v>
      </c>
      <c r="F112" s="11">
        <f t="shared" si="11"/>
        <v>83.43</v>
      </c>
      <c r="G112" s="11">
        <f t="shared" si="11"/>
        <v>527.67000000000007</v>
      </c>
      <c r="H112" s="30"/>
    </row>
    <row r="113" spans="1:8" s="6" customFormat="1" ht="13.5" thickBot="1">
      <c r="A113" s="58" t="s">
        <v>45</v>
      </c>
      <c r="B113" s="59"/>
      <c r="C113" s="12">
        <f>C105+C112</f>
        <v>1200</v>
      </c>
      <c r="D113" s="12">
        <f t="shared" ref="D113:G113" si="12">D105+D112</f>
        <v>47.650000000000006</v>
      </c>
      <c r="E113" s="12">
        <f t="shared" si="12"/>
        <v>38.14</v>
      </c>
      <c r="F113" s="12">
        <f t="shared" si="12"/>
        <v>162.28000000000003</v>
      </c>
      <c r="G113" s="12">
        <f t="shared" si="12"/>
        <v>1184.0700000000002</v>
      </c>
      <c r="H113" s="32"/>
    </row>
    <row r="114" spans="1:8" s="6" customFormat="1" ht="13.5" thickBot="1">
      <c r="A114" s="51"/>
      <c r="B114" s="52"/>
      <c r="C114" s="53"/>
      <c r="D114" s="53"/>
      <c r="E114" s="53"/>
      <c r="F114" s="53"/>
      <c r="G114" s="53"/>
      <c r="H114" s="54"/>
    </row>
    <row r="115" spans="1:8" s="6" customFormat="1" ht="22.5" customHeight="1">
      <c r="A115" s="66" t="s">
        <v>188</v>
      </c>
      <c r="B115" s="67"/>
      <c r="C115" s="67"/>
      <c r="D115" s="67"/>
      <c r="E115" s="67"/>
      <c r="F115" s="67"/>
      <c r="G115" s="67"/>
      <c r="H115" s="68"/>
    </row>
    <row r="116" spans="1:8" ht="25.5">
      <c r="A116" s="60" t="s">
        <v>11</v>
      </c>
      <c r="B116" s="9" t="s">
        <v>132</v>
      </c>
      <c r="C116" s="33">
        <v>200</v>
      </c>
      <c r="D116" s="16">
        <v>5.64</v>
      </c>
      <c r="E116" s="16">
        <v>7.16</v>
      </c>
      <c r="F116" s="16">
        <v>33.42</v>
      </c>
      <c r="G116" s="10">
        <v>220.62</v>
      </c>
      <c r="H116" s="34">
        <v>268</v>
      </c>
    </row>
    <row r="117" spans="1:8">
      <c r="A117" s="60"/>
      <c r="B117" s="9" t="s">
        <v>134</v>
      </c>
      <c r="C117" s="33">
        <v>40</v>
      </c>
      <c r="D117" s="16">
        <v>3</v>
      </c>
      <c r="E117" s="16">
        <v>1.1599999999999999</v>
      </c>
      <c r="F117" s="16">
        <v>20.56</v>
      </c>
      <c r="G117" s="10">
        <v>104.8</v>
      </c>
      <c r="H117" s="34">
        <v>111</v>
      </c>
    </row>
    <row r="118" spans="1:8">
      <c r="A118" s="60"/>
      <c r="B118" s="9" t="s">
        <v>137</v>
      </c>
      <c r="C118" s="33">
        <v>10</v>
      </c>
      <c r="D118" s="16">
        <v>2.3199999999999998</v>
      </c>
      <c r="E118" s="16">
        <v>2.95</v>
      </c>
      <c r="F118" s="16">
        <v>0</v>
      </c>
      <c r="G118" s="10">
        <v>36.4</v>
      </c>
      <c r="H118" s="29" t="s">
        <v>136</v>
      </c>
    </row>
    <row r="119" spans="1:8">
      <c r="A119" s="60"/>
      <c r="B119" s="9" t="s">
        <v>140</v>
      </c>
      <c r="C119" s="33">
        <v>10</v>
      </c>
      <c r="D119" s="16">
        <v>0.13</v>
      </c>
      <c r="E119" s="16">
        <v>6.15</v>
      </c>
      <c r="F119" s="16">
        <v>0.17</v>
      </c>
      <c r="G119" s="10">
        <v>56.6</v>
      </c>
      <c r="H119" s="34">
        <v>105</v>
      </c>
    </row>
    <row r="120" spans="1:8">
      <c r="A120" s="60"/>
      <c r="B120" s="9" t="s">
        <v>19</v>
      </c>
      <c r="C120" s="33">
        <v>200</v>
      </c>
      <c r="D120" s="16">
        <v>0.1</v>
      </c>
      <c r="E120" s="16">
        <v>0</v>
      </c>
      <c r="F120" s="16">
        <v>15</v>
      </c>
      <c r="G120" s="10">
        <v>60</v>
      </c>
      <c r="H120" s="34">
        <v>493</v>
      </c>
    </row>
    <row r="121" spans="1:8">
      <c r="A121" s="60"/>
      <c r="B121" s="9" t="s">
        <v>142</v>
      </c>
      <c r="C121" s="33">
        <v>40</v>
      </c>
      <c r="D121" s="16">
        <v>3</v>
      </c>
      <c r="E121" s="16">
        <v>4.72</v>
      </c>
      <c r="F121" s="16">
        <v>29.96</v>
      </c>
      <c r="G121" s="10">
        <v>166.84</v>
      </c>
      <c r="H121" s="34">
        <v>590</v>
      </c>
    </row>
    <row r="122" spans="1:8" s="6" customFormat="1">
      <c r="A122" s="63" t="s">
        <v>20</v>
      </c>
      <c r="B122" s="64"/>
      <c r="C122" s="11">
        <v>500</v>
      </c>
      <c r="D122" s="17">
        <v>14.190000000000001</v>
      </c>
      <c r="E122" s="17">
        <v>22.14</v>
      </c>
      <c r="F122" s="17">
        <v>99.110000000000014</v>
      </c>
      <c r="G122" s="11">
        <v>645.26</v>
      </c>
      <c r="H122" s="30"/>
    </row>
    <row r="123" spans="1:8" ht="25.5">
      <c r="A123" s="60" t="s">
        <v>21</v>
      </c>
      <c r="B123" s="9" t="s">
        <v>144</v>
      </c>
      <c r="C123" s="33">
        <v>200</v>
      </c>
      <c r="D123" s="16">
        <v>1.54</v>
      </c>
      <c r="E123" s="16">
        <v>4.9400000000000004</v>
      </c>
      <c r="F123" s="16">
        <v>9.82</v>
      </c>
      <c r="G123" s="10">
        <v>90.08</v>
      </c>
      <c r="H123" s="29" t="s">
        <v>143</v>
      </c>
    </row>
    <row r="124" spans="1:8">
      <c r="A124" s="60"/>
      <c r="B124" s="9" t="s">
        <v>27</v>
      </c>
      <c r="C124" s="33">
        <v>90</v>
      </c>
      <c r="D124" s="16">
        <v>6.44</v>
      </c>
      <c r="E124" s="16">
        <v>10.95</v>
      </c>
      <c r="F124" s="16">
        <v>2.13</v>
      </c>
      <c r="G124" s="10">
        <v>137.22999999999999</v>
      </c>
      <c r="H124" s="29" t="s">
        <v>26</v>
      </c>
    </row>
    <row r="125" spans="1:8">
      <c r="A125" s="60"/>
      <c r="B125" s="9" t="s">
        <v>78</v>
      </c>
      <c r="C125" s="33">
        <v>150</v>
      </c>
      <c r="D125" s="16">
        <v>5.8</v>
      </c>
      <c r="E125" s="16">
        <v>2.91</v>
      </c>
      <c r="F125" s="16">
        <v>35.549999999999997</v>
      </c>
      <c r="G125" s="10">
        <v>191.4</v>
      </c>
      <c r="H125" s="34">
        <v>291</v>
      </c>
    </row>
    <row r="126" spans="1:8">
      <c r="A126" s="60"/>
      <c r="B126" s="9" t="s">
        <v>32</v>
      </c>
      <c r="C126" s="33">
        <v>200</v>
      </c>
      <c r="D126" s="16">
        <v>0.5</v>
      </c>
      <c r="E126" s="16">
        <v>0</v>
      </c>
      <c r="F126" s="16">
        <v>27</v>
      </c>
      <c r="G126" s="10">
        <v>110</v>
      </c>
      <c r="H126" s="34">
        <v>508</v>
      </c>
    </row>
    <row r="127" spans="1:8">
      <c r="A127" s="60"/>
      <c r="B127" s="9" t="s">
        <v>37</v>
      </c>
      <c r="C127" s="33">
        <v>30</v>
      </c>
      <c r="D127" s="16">
        <v>2.37</v>
      </c>
      <c r="E127" s="16">
        <v>0.3</v>
      </c>
      <c r="F127" s="16">
        <v>14.76</v>
      </c>
      <c r="G127" s="10">
        <v>70.5</v>
      </c>
      <c r="H127" s="34">
        <v>108</v>
      </c>
    </row>
    <row r="128" spans="1:8">
      <c r="A128" s="60"/>
      <c r="B128" s="9" t="s">
        <v>34</v>
      </c>
      <c r="C128" s="33">
        <v>30</v>
      </c>
      <c r="D128" s="16">
        <v>1.98</v>
      </c>
      <c r="E128" s="16">
        <v>0.36</v>
      </c>
      <c r="F128" s="16">
        <v>10.02</v>
      </c>
      <c r="G128" s="10">
        <v>52.2</v>
      </c>
      <c r="H128" s="34">
        <v>109</v>
      </c>
    </row>
    <row r="129" spans="1:8" s="6" customFormat="1">
      <c r="A129" s="63" t="s">
        <v>38</v>
      </c>
      <c r="B129" s="64"/>
      <c r="C129" s="11">
        <f>SUM(C123:C128)</f>
        <v>700</v>
      </c>
      <c r="D129" s="11">
        <f t="shared" ref="D129:G129" si="13">SUM(D123:D128)</f>
        <v>18.630000000000003</v>
      </c>
      <c r="E129" s="11">
        <f t="shared" si="13"/>
        <v>19.46</v>
      </c>
      <c r="F129" s="11">
        <f t="shared" si="13"/>
        <v>99.28</v>
      </c>
      <c r="G129" s="11">
        <f t="shared" si="13"/>
        <v>651.41000000000008</v>
      </c>
      <c r="H129" s="30"/>
    </row>
    <row r="130" spans="1:8">
      <c r="A130" s="60" t="s">
        <v>39</v>
      </c>
      <c r="B130" s="9" t="s">
        <v>146</v>
      </c>
      <c r="C130" s="33">
        <v>200</v>
      </c>
      <c r="D130" s="16">
        <v>3.62</v>
      </c>
      <c r="E130" s="16">
        <v>3.66</v>
      </c>
      <c r="F130" s="16">
        <v>19.98</v>
      </c>
      <c r="G130" s="10">
        <v>125.52</v>
      </c>
      <c r="H130" s="34">
        <v>496</v>
      </c>
    </row>
    <row r="131" spans="1:8">
      <c r="A131" s="60"/>
      <c r="B131" s="9" t="s">
        <v>148</v>
      </c>
      <c r="C131" s="33">
        <v>100</v>
      </c>
      <c r="D131" s="16">
        <v>7.6</v>
      </c>
      <c r="E131" s="16">
        <v>6.8</v>
      </c>
      <c r="F131" s="16">
        <v>46.4</v>
      </c>
      <c r="G131" s="10">
        <v>278</v>
      </c>
      <c r="H131" s="34">
        <v>550</v>
      </c>
    </row>
    <row r="132" spans="1:8" s="6" customFormat="1">
      <c r="A132" s="63" t="s">
        <v>44</v>
      </c>
      <c r="B132" s="64"/>
      <c r="C132" s="11">
        <v>300</v>
      </c>
      <c r="D132" s="17">
        <v>11.219999999999999</v>
      </c>
      <c r="E132" s="17">
        <v>10.46</v>
      </c>
      <c r="F132" s="17">
        <v>66.38</v>
      </c>
      <c r="G132" s="11">
        <v>403.52</v>
      </c>
      <c r="H132" s="30"/>
    </row>
    <row r="133" spans="1:8" s="6" customFormat="1" ht="13.5" thickBot="1">
      <c r="A133" s="58" t="s">
        <v>45</v>
      </c>
      <c r="B133" s="59"/>
      <c r="C133" s="12">
        <f>C122+C129+C132</f>
        <v>1500</v>
      </c>
      <c r="D133" s="12">
        <f t="shared" ref="D133:G133" si="14">D122+D129+D132</f>
        <v>44.040000000000006</v>
      </c>
      <c r="E133" s="12">
        <f t="shared" si="14"/>
        <v>52.06</v>
      </c>
      <c r="F133" s="12">
        <f t="shared" si="14"/>
        <v>264.77</v>
      </c>
      <c r="G133" s="12">
        <f t="shared" si="14"/>
        <v>1700.19</v>
      </c>
      <c r="H133" s="32"/>
    </row>
    <row r="134" spans="1:8" s="6" customFormat="1" ht="13.5" thickBot="1">
      <c r="A134" s="35"/>
      <c r="B134" s="36"/>
      <c r="C134" s="22"/>
      <c r="D134" s="22"/>
      <c r="E134" s="22"/>
      <c r="F134" s="22"/>
      <c r="G134" s="22"/>
      <c r="H134" s="37"/>
    </row>
    <row r="135" spans="1:8" s="6" customFormat="1" ht="21" customHeight="1">
      <c r="A135" s="66" t="s">
        <v>149</v>
      </c>
      <c r="B135" s="67"/>
      <c r="C135" s="67"/>
      <c r="D135" s="67"/>
      <c r="E135" s="67"/>
      <c r="F135" s="67"/>
      <c r="G135" s="67"/>
      <c r="H135" s="68"/>
    </row>
    <row r="136" spans="1:8" ht="25.5">
      <c r="A136" s="60" t="s">
        <v>11</v>
      </c>
      <c r="B136" s="9" t="s">
        <v>151</v>
      </c>
      <c r="C136" s="33">
        <v>200</v>
      </c>
      <c r="D136" s="16">
        <v>19.5</v>
      </c>
      <c r="E136" s="16">
        <v>11.42</v>
      </c>
      <c r="F136" s="16">
        <v>31.5</v>
      </c>
      <c r="G136" s="10">
        <v>303.33999999999997</v>
      </c>
      <c r="H136" s="29" t="s">
        <v>150</v>
      </c>
    </row>
    <row r="137" spans="1:8">
      <c r="A137" s="60"/>
      <c r="B137" s="9" t="s">
        <v>51</v>
      </c>
      <c r="C137" s="33">
        <v>200</v>
      </c>
      <c r="D137" s="16">
        <v>0.1</v>
      </c>
      <c r="E137" s="16">
        <v>0</v>
      </c>
      <c r="F137" s="16">
        <v>15.2</v>
      </c>
      <c r="G137" s="10">
        <v>61</v>
      </c>
      <c r="H137" s="34">
        <v>494</v>
      </c>
    </row>
    <row r="138" spans="1:8">
      <c r="A138" s="60"/>
      <c r="B138" s="9" t="s">
        <v>70</v>
      </c>
      <c r="C138" s="33">
        <v>100</v>
      </c>
      <c r="D138" s="16">
        <v>7.8</v>
      </c>
      <c r="E138" s="16">
        <v>3.64</v>
      </c>
      <c r="F138" s="16">
        <v>56.25</v>
      </c>
      <c r="G138" s="10">
        <v>292.56</v>
      </c>
      <c r="H138" s="34">
        <v>270</v>
      </c>
    </row>
    <row r="139" spans="1:8" s="6" customFormat="1">
      <c r="A139" s="63" t="s">
        <v>20</v>
      </c>
      <c r="B139" s="64"/>
      <c r="C139" s="11">
        <v>500</v>
      </c>
      <c r="D139" s="17">
        <v>27.400000000000002</v>
      </c>
      <c r="E139" s="17">
        <v>15.06</v>
      </c>
      <c r="F139" s="17">
        <v>102.95</v>
      </c>
      <c r="G139" s="11">
        <v>656.9</v>
      </c>
      <c r="H139" s="30"/>
    </row>
    <row r="140" spans="1:8" ht="25.5">
      <c r="A140" s="60" t="s">
        <v>21</v>
      </c>
      <c r="B140" s="9" t="s">
        <v>153</v>
      </c>
      <c r="C140" s="33">
        <v>200</v>
      </c>
      <c r="D140" s="16">
        <v>3.94</v>
      </c>
      <c r="E140" s="16">
        <v>4.4800000000000004</v>
      </c>
      <c r="F140" s="16">
        <v>7.88</v>
      </c>
      <c r="G140" s="10">
        <v>143.18</v>
      </c>
      <c r="H140" s="34">
        <v>156</v>
      </c>
    </row>
    <row r="141" spans="1:8">
      <c r="A141" s="60"/>
      <c r="B141" s="9" t="s">
        <v>155</v>
      </c>
      <c r="C141" s="33">
        <v>240</v>
      </c>
      <c r="D141" s="16">
        <v>21.84</v>
      </c>
      <c r="E141" s="16">
        <v>14.47</v>
      </c>
      <c r="F141" s="16">
        <v>45.26</v>
      </c>
      <c r="G141" s="10">
        <v>398.06</v>
      </c>
      <c r="H141" s="34">
        <v>406</v>
      </c>
    </row>
    <row r="142" spans="1:8">
      <c r="A142" s="60"/>
      <c r="B142" s="9" t="s">
        <v>80</v>
      </c>
      <c r="C142" s="33">
        <v>200</v>
      </c>
      <c r="D142" s="16">
        <v>0.7</v>
      </c>
      <c r="E142" s="16">
        <v>0.3</v>
      </c>
      <c r="F142" s="16">
        <v>22.8</v>
      </c>
      <c r="G142" s="10">
        <v>97</v>
      </c>
      <c r="H142" s="34">
        <v>519</v>
      </c>
    </row>
    <row r="143" spans="1:8">
      <c r="A143" s="60"/>
      <c r="B143" s="9" t="s">
        <v>37</v>
      </c>
      <c r="C143" s="33">
        <v>30</v>
      </c>
      <c r="D143" s="16">
        <v>2.37</v>
      </c>
      <c r="E143" s="16">
        <v>0.3</v>
      </c>
      <c r="F143" s="16">
        <v>14.76</v>
      </c>
      <c r="G143" s="10">
        <v>70.5</v>
      </c>
      <c r="H143" s="34">
        <v>108</v>
      </c>
    </row>
    <row r="144" spans="1:8">
      <c r="A144" s="60"/>
      <c r="B144" s="9" t="s">
        <v>34</v>
      </c>
      <c r="C144" s="33">
        <v>30</v>
      </c>
      <c r="D144" s="16">
        <v>1.98</v>
      </c>
      <c r="E144" s="16">
        <v>0.36</v>
      </c>
      <c r="F144" s="16">
        <v>10.02</v>
      </c>
      <c r="G144" s="10">
        <v>52.2</v>
      </c>
      <c r="H144" s="34">
        <v>109</v>
      </c>
    </row>
    <row r="145" spans="1:8" s="6" customFormat="1">
      <c r="A145" s="63" t="s">
        <v>38</v>
      </c>
      <c r="B145" s="64"/>
      <c r="C145" s="11">
        <f>SUM(C140:C144)</f>
        <v>700</v>
      </c>
      <c r="D145" s="11">
        <f t="shared" ref="D145:G145" si="15">SUM(D140:D144)</f>
        <v>30.830000000000002</v>
      </c>
      <c r="E145" s="11">
        <f t="shared" si="15"/>
        <v>19.910000000000004</v>
      </c>
      <c r="F145" s="11">
        <f t="shared" si="15"/>
        <v>100.72</v>
      </c>
      <c r="G145" s="11">
        <f t="shared" si="15"/>
        <v>760.94</v>
      </c>
      <c r="H145" s="30"/>
    </row>
    <row r="146" spans="1:8" ht="25.5">
      <c r="A146" s="60" t="s">
        <v>39</v>
      </c>
      <c r="B146" s="9" t="s">
        <v>82</v>
      </c>
      <c r="C146" s="33">
        <v>200</v>
      </c>
      <c r="D146" s="16">
        <v>0.3</v>
      </c>
      <c r="E146" s="16">
        <v>0.12</v>
      </c>
      <c r="F146" s="16">
        <v>17.16</v>
      </c>
      <c r="G146" s="10">
        <v>70.040000000000006</v>
      </c>
      <c r="H146" s="29" t="s">
        <v>81</v>
      </c>
    </row>
    <row r="147" spans="1:8" ht="25.5">
      <c r="A147" s="60"/>
      <c r="B147" s="9" t="s">
        <v>157</v>
      </c>
      <c r="C147" s="33">
        <v>100</v>
      </c>
      <c r="D147" s="16">
        <v>6.54</v>
      </c>
      <c r="E147" s="16">
        <v>5.87</v>
      </c>
      <c r="F147" s="16">
        <v>39.159999999999997</v>
      </c>
      <c r="G147" s="10">
        <v>235.4</v>
      </c>
      <c r="H147" s="29" t="s">
        <v>156</v>
      </c>
    </row>
    <row r="148" spans="1:8" s="6" customFormat="1">
      <c r="A148" s="63" t="s">
        <v>44</v>
      </c>
      <c r="B148" s="64"/>
      <c r="C148" s="11">
        <v>300</v>
      </c>
      <c r="D148" s="17">
        <v>6.84</v>
      </c>
      <c r="E148" s="17">
        <v>5.99</v>
      </c>
      <c r="F148" s="17">
        <v>56.319999999999993</v>
      </c>
      <c r="G148" s="11">
        <v>305.44</v>
      </c>
      <c r="H148" s="30"/>
    </row>
    <row r="149" spans="1:8" s="6" customFormat="1" ht="13.5" thickBot="1">
      <c r="A149" s="58" t="s">
        <v>45</v>
      </c>
      <c r="B149" s="59"/>
      <c r="C149" s="12">
        <f>C139+C145+C148</f>
        <v>1500</v>
      </c>
      <c r="D149" s="12">
        <f t="shared" ref="D149:G149" si="16">D139+D145+D148</f>
        <v>65.070000000000007</v>
      </c>
      <c r="E149" s="12">
        <f t="shared" si="16"/>
        <v>40.960000000000008</v>
      </c>
      <c r="F149" s="12">
        <f t="shared" si="16"/>
        <v>259.99</v>
      </c>
      <c r="G149" s="12">
        <f t="shared" si="16"/>
        <v>1723.2800000000002</v>
      </c>
      <c r="H149" s="32"/>
    </row>
    <row r="150" spans="1:8" s="6" customFormat="1">
      <c r="A150" s="39"/>
      <c r="B150" s="39"/>
      <c r="C150" s="20"/>
      <c r="D150" s="20"/>
      <c r="E150" s="20"/>
      <c r="F150" s="20"/>
      <c r="G150" s="20"/>
      <c r="H150" s="20"/>
    </row>
    <row r="151" spans="1:8" s="6" customFormat="1">
      <c r="A151" s="39"/>
      <c r="B151" s="39"/>
      <c r="C151" s="20"/>
      <c r="D151" s="20"/>
      <c r="E151" s="20"/>
      <c r="F151" s="20"/>
      <c r="G151" s="20"/>
      <c r="H151" s="20"/>
    </row>
    <row r="152" spans="1:8" s="6" customFormat="1">
      <c r="A152" s="39"/>
      <c r="B152" s="39"/>
      <c r="C152" s="20"/>
      <c r="D152" s="20"/>
      <c r="E152" s="20"/>
      <c r="F152" s="20"/>
      <c r="G152" s="20"/>
      <c r="H152" s="20"/>
    </row>
    <row r="153" spans="1:8" s="6" customFormat="1" ht="13.5" thickBot="1">
      <c r="A153" s="39"/>
      <c r="B153" s="39"/>
      <c r="C153" s="20"/>
      <c r="D153" s="20"/>
      <c r="E153" s="20"/>
      <c r="F153" s="20"/>
      <c r="G153" s="20"/>
      <c r="H153" s="20"/>
    </row>
    <row r="154" spans="1:8" s="6" customFormat="1" ht="22.5" customHeight="1">
      <c r="A154" s="66" t="s">
        <v>158</v>
      </c>
      <c r="B154" s="67"/>
      <c r="C154" s="67"/>
      <c r="D154" s="67"/>
      <c r="E154" s="67"/>
      <c r="F154" s="67"/>
      <c r="G154" s="67"/>
      <c r="H154" s="68"/>
    </row>
    <row r="155" spans="1:8">
      <c r="A155" s="60" t="s">
        <v>11</v>
      </c>
      <c r="B155" s="9" t="s">
        <v>68</v>
      </c>
      <c r="C155" s="33">
        <v>200</v>
      </c>
      <c r="D155" s="16">
        <v>7.82</v>
      </c>
      <c r="E155" s="16">
        <v>7.04</v>
      </c>
      <c r="F155" s="16">
        <v>40.6</v>
      </c>
      <c r="G155" s="10">
        <v>257.32</v>
      </c>
      <c r="H155" s="34">
        <v>250</v>
      </c>
    </row>
    <row r="156" spans="1:8">
      <c r="A156" s="60"/>
      <c r="B156" s="9" t="s">
        <v>121</v>
      </c>
      <c r="C156" s="33">
        <v>100</v>
      </c>
      <c r="D156" s="16">
        <v>7.41</v>
      </c>
      <c r="E156" s="16">
        <v>4.4400000000000004</v>
      </c>
      <c r="F156" s="16">
        <v>59.09</v>
      </c>
      <c r="G156" s="10">
        <v>302.82</v>
      </c>
      <c r="H156" s="34">
        <v>564</v>
      </c>
    </row>
    <row r="157" spans="1:8">
      <c r="A157" s="60"/>
      <c r="B157" s="9" t="s">
        <v>19</v>
      </c>
      <c r="C157" s="33">
        <v>200</v>
      </c>
      <c r="D157" s="16">
        <v>0.1</v>
      </c>
      <c r="E157" s="16">
        <v>0</v>
      </c>
      <c r="F157" s="16">
        <v>15</v>
      </c>
      <c r="G157" s="10">
        <v>60</v>
      </c>
      <c r="H157" s="34">
        <v>493</v>
      </c>
    </row>
    <row r="158" spans="1:8" s="6" customFormat="1">
      <c r="A158" s="63" t="s">
        <v>20</v>
      </c>
      <c r="B158" s="64"/>
      <c r="C158" s="11">
        <v>500</v>
      </c>
      <c r="D158" s="17">
        <v>15.33</v>
      </c>
      <c r="E158" s="17">
        <v>11.48</v>
      </c>
      <c r="F158" s="17">
        <v>114.69</v>
      </c>
      <c r="G158" s="11">
        <v>620.14</v>
      </c>
      <c r="H158" s="30"/>
    </row>
    <row r="159" spans="1:8" ht="25.5">
      <c r="A159" s="60" t="s">
        <v>21</v>
      </c>
      <c r="B159" s="9" t="s">
        <v>74</v>
      </c>
      <c r="C159" s="33">
        <v>200</v>
      </c>
      <c r="D159" s="16">
        <v>1.84</v>
      </c>
      <c r="E159" s="16">
        <v>3.4</v>
      </c>
      <c r="F159" s="16">
        <v>12.1</v>
      </c>
      <c r="G159" s="10">
        <v>86.4</v>
      </c>
      <c r="H159" s="29" t="s">
        <v>73</v>
      </c>
    </row>
    <row r="160" spans="1:8">
      <c r="A160" s="60"/>
      <c r="B160" s="9" t="s">
        <v>160</v>
      </c>
      <c r="C160" s="33">
        <v>90</v>
      </c>
      <c r="D160" s="16">
        <v>15.15</v>
      </c>
      <c r="E160" s="16">
        <v>7</v>
      </c>
      <c r="F160" s="16">
        <v>3.37</v>
      </c>
      <c r="G160" s="10">
        <v>137.22</v>
      </c>
      <c r="H160" s="34">
        <v>408</v>
      </c>
    </row>
    <row r="161" spans="1:8">
      <c r="A161" s="60"/>
      <c r="B161" s="9" t="s">
        <v>59</v>
      </c>
      <c r="C161" s="33">
        <v>150</v>
      </c>
      <c r="D161" s="16">
        <v>8.6199999999999992</v>
      </c>
      <c r="E161" s="16">
        <v>2.99</v>
      </c>
      <c r="F161" s="16">
        <v>38.82</v>
      </c>
      <c r="G161" s="10">
        <v>217.18</v>
      </c>
      <c r="H161" s="34">
        <v>237</v>
      </c>
    </row>
    <row r="162" spans="1:8">
      <c r="A162" s="60"/>
      <c r="B162" s="9" t="s">
        <v>61</v>
      </c>
      <c r="C162" s="33">
        <v>200</v>
      </c>
      <c r="D162" s="16">
        <v>0.3</v>
      </c>
      <c r="E162" s="16">
        <v>0.2</v>
      </c>
      <c r="F162" s="16">
        <v>20.2</v>
      </c>
      <c r="G162" s="10">
        <v>81</v>
      </c>
      <c r="H162" s="29" t="s">
        <v>60</v>
      </c>
    </row>
    <row r="163" spans="1:8">
      <c r="A163" s="60"/>
      <c r="B163" s="9" t="s">
        <v>37</v>
      </c>
      <c r="C163" s="33">
        <v>30</v>
      </c>
      <c r="D163" s="16">
        <v>2.37</v>
      </c>
      <c r="E163" s="16">
        <v>0.3</v>
      </c>
      <c r="F163" s="16">
        <v>14.76</v>
      </c>
      <c r="G163" s="10">
        <v>70.5</v>
      </c>
      <c r="H163" s="34">
        <v>108</v>
      </c>
    </row>
    <row r="164" spans="1:8">
      <c r="A164" s="60"/>
      <c r="B164" s="9" t="s">
        <v>34</v>
      </c>
      <c r="C164" s="33">
        <v>30</v>
      </c>
      <c r="D164" s="16">
        <v>1.98</v>
      </c>
      <c r="E164" s="16">
        <v>0.36</v>
      </c>
      <c r="F164" s="16">
        <v>10.02</v>
      </c>
      <c r="G164" s="10">
        <v>52.2</v>
      </c>
      <c r="H164" s="34">
        <v>109</v>
      </c>
    </row>
    <row r="165" spans="1:8" s="6" customFormat="1">
      <c r="A165" s="63" t="s">
        <v>38</v>
      </c>
      <c r="B165" s="64"/>
      <c r="C165" s="11">
        <f>SUM(C159:C164)</f>
        <v>700</v>
      </c>
      <c r="D165" s="11">
        <f t="shared" ref="D165:G165" si="17">SUM(D159:D164)</f>
        <v>30.26</v>
      </c>
      <c r="E165" s="11">
        <f t="shared" si="17"/>
        <v>14.25</v>
      </c>
      <c r="F165" s="11">
        <f t="shared" si="17"/>
        <v>99.27</v>
      </c>
      <c r="G165" s="11">
        <f t="shared" si="17"/>
        <v>644.5</v>
      </c>
      <c r="H165" s="30"/>
    </row>
    <row r="166" spans="1:8">
      <c r="A166" s="60" t="s">
        <v>39</v>
      </c>
      <c r="B166" s="9" t="s">
        <v>63</v>
      </c>
      <c r="C166" s="33">
        <v>200</v>
      </c>
      <c r="D166" s="16">
        <v>5.4</v>
      </c>
      <c r="E166" s="16">
        <v>5</v>
      </c>
      <c r="F166" s="16">
        <v>21.6</v>
      </c>
      <c r="G166" s="10">
        <v>158</v>
      </c>
      <c r="H166" s="29" t="s">
        <v>62</v>
      </c>
    </row>
    <row r="167" spans="1:8" ht="25.5">
      <c r="A167" s="60"/>
      <c r="B167" s="9" t="s">
        <v>162</v>
      </c>
      <c r="C167" s="33">
        <v>100</v>
      </c>
      <c r="D167" s="16">
        <v>14.48</v>
      </c>
      <c r="E167" s="16">
        <v>7.31</v>
      </c>
      <c r="F167" s="16">
        <v>44.01</v>
      </c>
      <c r="G167" s="10">
        <v>298.32</v>
      </c>
      <c r="H167" s="29" t="s">
        <v>161</v>
      </c>
    </row>
    <row r="168" spans="1:8" s="6" customFormat="1">
      <c r="A168" s="63" t="s">
        <v>44</v>
      </c>
      <c r="B168" s="64"/>
      <c r="C168" s="11">
        <v>300</v>
      </c>
      <c r="D168" s="17">
        <v>19.880000000000003</v>
      </c>
      <c r="E168" s="17">
        <v>12.309999999999999</v>
      </c>
      <c r="F168" s="17">
        <v>65.61</v>
      </c>
      <c r="G168" s="11">
        <v>456.32</v>
      </c>
      <c r="H168" s="30"/>
    </row>
    <row r="169" spans="1:8" s="6" customFormat="1" ht="13.5" thickBot="1">
      <c r="A169" s="58" t="s">
        <v>45</v>
      </c>
      <c r="B169" s="59"/>
      <c r="C169" s="12">
        <f>C158+C165+C168</f>
        <v>1500</v>
      </c>
      <c r="D169" s="12">
        <f t="shared" ref="D169:G169" si="18">D158+D165+D168</f>
        <v>65.47</v>
      </c>
      <c r="E169" s="12">
        <f t="shared" si="18"/>
        <v>38.04</v>
      </c>
      <c r="F169" s="12">
        <f t="shared" si="18"/>
        <v>279.57</v>
      </c>
      <c r="G169" s="12">
        <f t="shared" si="18"/>
        <v>1720.9599999999998</v>
      </c>
      <c r="H169" s="32"/>
    </row>
    <row r="170" spans="1:8" s="6" customFormat="1" ht="13.5" thickBot="1">
      <c r="A170" s="51"/>
      <c r="B170" s="52"/>
      <c r="C170" s="53"/>
      <c r="D170" s="53"/>
      <c r="E170" s="53"/>
      <c r="F170" s="53"/>
      <c r="G170" s="53"/>
      <c r="H170" s="54"/>
    </row>
    <row r="171" spans="1:8" s="6" customFormat="1" ht="21" customHeight="1">
      <c r="A171" s="66" t="s">
        <v>163</v>
      </c>
      <c r="B171" s="67"/>
      <c r="C171" s="67"/>
      <c r="D171" s="67"/>
      <c r="E171" s="67"/>
      <c r="F171" s="67"/>
      <c r="G171" s="67"/>
      <c r="H171" s="68"/>
    </row>
    <row r="172" spans="1:8" ht="25.5">
      <c r="A172" s="60" t="s">
        <v>11</v>
      </c>
      <c r="B172" s="9" t="s">
        <v>119</v>
      </c>
      <c r="C172" s="33">
        <v>200</v>
      </c>
      <c r="D172" s="16">
        <v>20.22</v>
      </c>
      <c r="E172" s="16">
        <v>21.24</v>
      </c>
      <c r="F172" s="16">
        <v>4.5599999999999996</v>
      </c>
      <c r="G172" s="10">
        <v>292.58</v>
      </c>
      <c r="H172" s="34">
        <v>305</v>
      </c>
    </row>
    <row r="173" spans="1:8">
      <c r="A173" s="60"/>
      <c r="B173" s="9" t="s">
        <v>134</v>
      </c>
      <c r="C173" s="33">
        <v>40</v>
      </c>
      <c r="D173" s="16">
        <v>3</v>
      </c>
      <c r="E173" s="16">
        <v>1.1599999999999999</v>
      </c>
      <c r="F173" s="16">
        <v>20.56</v>
      </c>
      <c r="G173" s="10">
        <v>104.8</v>
      </c>
      <c r="H173" s="34">
        <v>111</v>
      </c>
    </row>
    <row r="174" spans="1:8">
      <c r="A174" s="60"/>
      <c r="B174" s="9" t="s">
        <v>51</v>
      </c>
      <c r="C174" s="33">
        <v>200</v>
      </c>
      <c r="D174" s="16">
        <v>0.1</v>
      </c>
      <c r="E174" s="16">
        <v>0</v>
      </c>
      <c r="F174" s="16">
        <v>15.2</v>
      </c>
      <c r="G174" s="10">
        <v>61</v>
      </c>
      <c r="H174" s="34">
        <v>494</v>
      </c>
    </row>
    <row r="175" spans="1:8">
      <c r="A175" s="60"/>
      <c r="B175" s="9" t="s">
        <v>123</v>
      </c>
      <c r="C175" s="33">
        <v>60</v>
      </c>
      <c r="D175" s="16">
        <v>0.48</v>
      </c>
      <c r="E175" s="16">
        <v>0.06</v>
      </c>
      <c r="F175" s="16">
        <v>1.02</v>
      </c>
      <c r="G175" s="10">
        <v>7.8</v>
      </c>
      <c r="H175" s="34">
        <v>107</v>
      </c>
    </row>
    <row r="176" spans="1:8" s="6" customFormat="1">
      <c r="A176" s="63" t="s">
        <v>20</v>
      </c>
      <c r="B176" s="64"/>
      <c r="C176" s="11">
        <f>SUM(C172:C175)</f>
        <v>500</v>
      </c>
      <c r="D176" s="11">
        <f t="shared" ref="D176:G176" si="19">SUM(D172:D175)</f>
        <v>23.8</v>
      </c>
      <c r="E176" s="11">
        <f t="shared" si="19"/>
        <v>22.459999999999997</v>
      </c>
      <c r="F176" s="11">
        <f t="shared" si="19"/>
        <v>41.339999999999996</v>
      </c>
      <c r="G176" s="11">
        <f t="shared" si="19"/>
        <v>466.18</v>
      </c>
      <c r="H176" s="30"/>
    </row>
    <row r="177" spans="1:8" ht="12.75" customHeight="1">
      <c r="A177" s="60" t="s">
        <v>21</v>
      </c>
      <c r="B177" s="9" t="s">
        <v>165</v>
      </c>
      <c r="C177" s="33">
        <v>200</v>
      </c>
      <c r="D177" s="16">
        <v>1.72</v>
      </c>
      <c r="E177" s="16">
        <v>4.3</v>
      </c>
      <c r="F177" s="16">
        <v>13.7</v>
      </c>
      <c r="G177" s="10">
        <v>100.94</v>
      </c>
      <c r="H177" s="29" t="s">
        <v>164</v>
      </c>
    </row>
    <row r="178" spans="1:8">
      <c r="A178" s="60"/>
      <c r="B178" s="9" t="s">
        <v>167</v>
      </c>
      <c r="C178" s="33">
        <v>90</v>
      </c>
      <c r="D178" s="16">
        <v>8.65</v>
      </c>
      <c r="E178" s="16">
        <v>7.5</v>
      </c>
      <c r="F178" s="16">
        <v>18.28</v>
      </c>
      <c r="G178" s="10">
        <v>172.03</v>
      </c>
      <c r="H178" s="29" t="s">
        <v>166</v>
      </c>
    </row>
    <row r="179" spans="1:8">
      <c r="A179" s="60"/>
      <c r="B179" s="9" t="s">
        <v>114</v>
      </c>
      <c r="C179" s="33">
        <v>150</v>
      </c>
      <c r="D179" s="16">
        <v>2.4700000000000002</v>
      </c>
      <c r="E179" s="16">
        <v>4.7300000000000004</v>
      </c>
      <c r="F179" s="16">
        <v>16.23</v>
      </c>
      <c r="G179" s="10">
        <v>118.21</v>
      </c>
      <c r="H179" s="29" t="s">
        <v>113</v>
      </c>
    </row>
    <row r="180" spans="1:8">
      <c r="A180" s="60"/>
      <c r="B180" s="9" t="s">
        <v>32</v>
      </c>
      <c r="C180" s="33">
        <v>200</v>
      </c>
      <c r="D180" s="16">
        <v>0.5</v>
      </c>
      <c r="E180" s="16">
        <v>0</v>
      </c>
      <c r="F180" s="16">
        <v>27</v>
      </c>
      <c r="G180" s="10">
        <v>110</v>
      </c>
      <c r="H180" s="34">
        <v>508</v>
      </c>
    </row>
    <row r="181" spans="1:8">
      <c r="A181" s="60"/>
      <c r="B181" s="9" t="s">
        <v>37</v>
      </c>
      <c r="C181" s="33">
        <v>30</v>
      </c>
      <c r="D181" s="16">
        <v>2.37</v>
      </c>
      <c r="E181" s="16">
        <v>0.3</v>
      </c>
      <c r="F181" s="16">
        <v>14.76</v>
      </c>
      <c r="G181" s="10">
        <v>70.5</v>
      </c>
      <c r="H181" s="34">
        <v>108</v>
      </c>
    </row>
    <row r="182" spans="1:8">
      <c r="A182" s="60"/>
      <c r="B182" s="9" t="s">
        <v>34</v>
      </c>
      <c r="C182" s="33">
        <v>30</v>
      </c>
      <c r="D182" s="16">
        <v>1.98</v>
      </c>
      <c r="E182" s="16">
        <v>0.36</v>
      </c>
      <c r="F182" s="16">
        <v>10.02</v>
      </c>
      <c r="G182" s="10">
        <v>52.2</v>
      </c>
      <c r="H182" s="34">
        <v>109</v>
      </c>
    </row>
    <row r="183" spans="1:8" s="6" customFormat="1">
      <c r="A183" s="63" t="s">
        <v>38</v>
      </c>
      <c r="B183" s="64"/>
      <c r="C183" s="11">
        <f>SUM(C177:C182)</f>
        <v>700</v>
      </c>
      <c r="D183" s="11">
        <f t="shared" ref="D183:G183" si="20">SUM(D177:D182)</f>
        <v>17.690000000000001</v>
      </c>
      <c r="E183" s="11">
        <f t="shared" si="20"/>
        <v>17.190000000000001</v>
      </c>
      <c r="F183" s="11">
        <f t="shared" si="20"/>
        <v>99.990000000000009</v>
      </c>
      <c r="G183" s="11">
        <f t="shared" si="20"/>
        <v>623.88000000000011</v>
      </c>
      <c r="H183" s="30"/>
    </row>
    <row r="184" spans="1:8" ht="25.5">
      <c r="A184" s="60" t="s">
        <v>39</v>
      </c>
      <c r="B184" s="9" t="s">
        <v>41</v>
      </c>
      <c r="C184" s="33">
        <v>200</v>
      </c>
      <c r="D184" s="16">
        <v>1.4</v>
      </c>
      <c r="E184" s="16">
        <v>0</v>
      </c>
      <c r="F184" s="16">
        <v>29</v>
      </c>
      <c r="G184" s="10">
        <v>122</v>
      </c>
      <c r="H184" s="34">
        <v>503</v>
      </c>
    </row>
    <row r="185" spans="1:8" ht="25.5">
      <c r="A185" s="60"/>
      <c r="B185" s="9" t="s">
        <v>89</v>
      </c>
      <c r="C185" s="33">
        <v>100</v>
      </c>
      <c r="D185" s="16">
        <v>5.91</v>
      </c>
      <c r="E185" s="16">
        <v>3.96</v>
      </c>
      <c r="F185" s="16">
        <v>35.770000000000003</v>
      </c>
      <c r="G185" s="10">
        <v>201.65</v>
      </c>
      <c r="H185" s="34">
        <v>542</v>
      </c>
    </row>
    <row r="186" spans="1:8" s="6" customFormat="1">
      <c r="A186" s="63" t="s">
        <v>44</v>
      </c>
      <c r="B186" s="64"/>
      <c r="C186" s="11">
        <v>300</v>
      </c>
      <c r="D186" s="17">
        <v>7.3100000000000005</v>
      </c>
      <c r="E186" s="17">
        <v>3.96</v>
      </c>
      <c r="F186" s="17">
        <v>64.77000000000001</v>
      </c>
      <c r="G186" s="11">
        <v>323.64999999999998</v>
      </c>
      <c r="H186" s="30"/>
    </row>
    <row r="187" spans="1:8" s="6" customFormat="1" ht="13.5" thickBot="1">
      <c r="A187" s="58" t="s">
        <v>45</v>
      </c>
      <c r="B187" s="59"/>
      <c r="C187" s="12">
        <f>C176+C183+C186</f>
        <v>1500</v>
      </c>
      <c r="D187" s="12">
        <f t="shared" ref="D187:G187" si="21">D176+D183+D186</f>
        <v>48.800000000000004</v>
      </c>
      <c r="E187" s="12">
        <f t="shared" si="21"/>
        <v>43.61</v>
      </c>
      <c r="F187" s="12">
        <f t="shared" si="21"/>
        <v>206.10000000000002</v>
      </c>
      <c r="G187" s="12">
        <f t="shared" si="21"/>
        <v>1413.71</v>
      </c>
      <c r="H187" s="32"/>
    </row>
    <row r="188" spans="1:8" s="6" customFormat="1" ht="13.5" thickBot="1">
      <c r="A188" s="35"/>
      <c r="B188" s="36"/>
      <c r="C188" s="22"/>
      <c r="D188" s="22"/>
      <c r="E188" s="22"/>
      <c r="F188" s="22"/>
      <c r="G188" s="22"/>
      <c r="H188" s="37"/>
    </row>
    <row r="189" spans="1:8" s="6" customFormat="1" ht="18" customHeight="1">
      <c r="A189" s="66" t="s">
        <v>168</v>
      </c>
      <c r="B189" s="67"/>
      <c r="C189" s="67"/>
      <c r="D189" s="67"/>
      <c r="E189" s="67"/>
      <c r="F189" s="67"/>
      <c r="G189" s="67"/>
      <c r="H189" s="68"/>
    </row>
    <row r="190" spans="1:8" ht="25.5">
      <c r="A190" s="60" t="s">
        <v>11</v>
      </c>
      <c r="B190" s="9" t="s">
        <v>104</v>
      </c>
      <c r="C190" s="33">
        <v>200</v>
      </c>
      <c r="D190" s="16">
        <v>13.7</v>
      </c>
      <c r="E190" s="16">
        <v>12.64</v>
      </c>
      <c r="F190" s="16">
        <v>50.68</v>
      </c>
      <c r="G190" s="10">
        <v>370.78</v>
      </c>
      <c r="H190" s="34">
        <v>296</v>
      </c>
    </row>
    <row r="191" spans="1:8">
      <c r="A191" s="60"/>
      <c r="B191" s="9" t="s">
        <v>16</v>
      </c>
      <c r="C191" s="33">
        <v>100</v>
      </c>
      <c r="D191" s="16">
        <v>8</v>
      </c>
      <c r="E191" s="16">
        <v>3.33</v>
      </c>
      <c r="F191" s="16">
        <v>55.83</v>
      </c>
      <c r="G191" s="10">
        <v>285</v>
      </c>
      <c r="H191" s="34">
        <v>574</v>
      </c>
    </row>
    <row r="192" spans="1:8">
      <c r="A192" s="60"/>
      <c r="B192" s="9" t="s">
        <v>19</v>
      </c>
      <c r="C192" s="33">
        <v>200</v>
      </c>
      <c r="D192" s="16">
        <v>0.1</v>
      </c>
      <c r="E192" s="16">
        <v>0</v>
      </c>
      <c r="F192" s="16">
        <v>15</v>
      </c>
      <c r="G192" s="10">
        <v>60</v>
      </c>
      <c r="H192" s="34">
        <v>493</v>
      </c>
    </row>
    <row r="193" spans="1:8" s="6" customFormat="1">
      <c r="A193" s="63" t="s">
        <v>20</v>
      </c>
      <c r="B193" s="64"/>
      <c r="C193" s="11">
        <v>500</v>
      </c>
      <c r="D193" s="17">
        <v>21.8</v>
      </c>
      <c r="E193" s="17">
        <v>15.97</v>
      </c>
      <c r="F193" s="17">
        <v>121.50999999999999</v>
      </c>
      <c r="G193" s="11">
        <v>715.78</v>
      </c>
      <c r="H193" s="30"/>
    </row>
    <row r="194" spans="1:8" ht="38.25">
      <c r="A194" s="60" t="s">
        <v>21</v>
      </c>
      <c r="B194" s="9" t="s">
        <v>170</v>
      </c>
      <c r="C194" s="33">
        <v>200</v>
      </c>
      <c r="D194" s="16">
        <v>2.12</v>
      </c>
      <c r="E194" s="16">
        <v>4.4400000000000004</v>
      </c>
      <c r="F194" s="16">
        <v>7.38</v>
      </c>
      <c r="G194" s="10">
        <v>78.58</v>
      </c>
      <c r="H194" s="29" t="s">
        <v>169</v>
      </c>
    </row>
    <row r="195" spans="1:8" ht="25.5">
      <c r="A195" s="60"/>
      <c r="B195" s="9" t="s">
        <v>172</v>
      </c>
      <c r="C195" s="33">
        <v>90</v>
      </c>
      <c r="D195" s="16">
        <v>10.88</v>
      </c>
      <c r="E195" s="16">
        <v>1.77</v>
      </c>
      <c r="F195" s="16">
        <v>9.82</v>
      </c>
      <c r="G195" s="10">
        <v>98.32</v>
      </c>
      <c r="H195" s="29" t="s">
        <v>171</v>
      </c>
    </row>
    <row r="196" spans="1:8">
      <c r="A196" s="60"/>
      <c r="B196" s="9" t="s">
        <v>129</v>
      </c>
      <c r="C196" s="33">
        <v>150</v>
      </c>
      <c r="D196" s="16">
        <v>3.15</v>
      </c>
      <c r="E196" s="16">
        <v>6.6</v>
      </c>
      <c r="F196" s="16">
        <v>16.350000000000001</v>
      </c>
      <c r="G196" s="10">
        <v>138</v>
      </c>
      <c r="H196" s="34">
        <v>429</v>
      </c>
    </row>
    <row r="197" spans="1:8">
      <c r="A197" s="60"/>
      <c r="B197" s="9" t="s">
        <v>80</v>
      </c>
      <c r="C197" s="33">
        <v>200</v>
      </c>
      <c r="D197" s="16">
        <v>0.7</v>
      </c>
      <c r="E197" s="16">
        <v>0.3</v>
      </c>
      <c r="F197" s="16">
        <v>22.8</v>
      </c>
      <c r="G197" s="10">
        <v>97</v>
      </c>
      <c r="H197" s="34">
        <v>519</v>
      </c>
    </row>
    <row r="198" spans="1:8">
      <c r="A198" s="60"/>
      <c r="B198" s="9" t="s">
        <v>37</v>
      </c>
      <c r="C198" s="33">
        <v>30</v>
      </c>
      <c r="D198" s="16">
        <v>2.37</v>
      </c>
      <c r="E198" s="16">
        <v>0.3</v>
      </c>
      <c r="F198" s="16">
        <v>14.76</v>
      </c>
      <c r="G198" s="10">
        <v>70.5</v>
      </c>
      <c r="H198" s="34">
        <v>108</v>
      </c>
    </row>
    <row r="199" spans="1:8">
      <c r="A199" s="60"/>
      <c r="B199" s="9" t="s">
        <v>34</v>
      </c>
      <c r="C199" s="33">
        <v>30</v>
      </c>
      <c r="D199" s="16">
        <v>1.98</v>
      </c>
      <c r="E199" s="16">
        <v>0.36</v>
      </c>
      <c r="F199" s="16">
        <v>10.02</v>
      </c>
      <c r="G199" s="10">
        <v>52.2</v>
      </c>
      <c r="H199" s="34">
        <v>109</v>
      </c>
    </row>
    <row r="200" spans="1:8" s="6" customFormat="1">
      <c r="A200" s="63" t="s">
        <v>38</v>
      </c>
      <c r="B200" s="64"/>
      <c r="C200" s="11">
        <f>SUM(C194:C199)</f>
        <v>700</v>
      </c>
      <c r="D200" s="11">
        <f t="shared" ref="D200:G200" si="22">SUM(D194:D199)</f>
        <v>21.2</v>
      </c>
      <c r="E200" s="11">
        <f t="shared" si="22"/>
        <v>13.770000000000001</v>
      </c>
      <c r="F200" s="11">
        <f t="shared" si="22"/>
        <v>81.13</v>
      </c>
      <c r="G200" s="11">
        <f t="shared" si="22"/>
        <v>534.6</v>
      </c>
      <c r="H200" s="30"/>
    </row>
    <row r="201" spans="1:8">
      <c r="A201" s="60" t="s">
        <v>39</v>
      </c>
      <c r="B201" s="9" t="s">
        <v>99</v>
      </c>
      <c r="C201" s="33">
        <v>200</v>
      </c>
      <c r="D201" s="16">
        <v>1.4</v>
      </c>
      <c r="E201" s="16">
        <v>0.2</v>
      </c>
      <c r="F201" s="16">
        <v>26.4</v>
      </c>
      <c r="G201" s="10">
        <v>120</v>
      </c>
      <c r="H201" s="29" t="s">
        <v>98</v>
      </c>
    </row>
    <row r="202" spans="1:8">
      <c r="A202" s="60"/>
      <c r="B202" s="9" t="s">
        <v>174</v>
      </c>
      <c r="C202" s="33">
        <v>100</v>
      </c>
      <c r="D202" s="16">
        <v>8.36</v>
      </c>
      <c r="E202" s="16">
        <v>14.76</v>
      </c>
      <c r="F202" s="16">
        <v>57.68</v>
      </c>
      <c r="G202" s="10">
        <v>394.75</v>
      </c>
      <c r="H202" s="34">
        <v>560</v>
      </c>
    </row>
    <row r="203" spans="1:8" s="6" customFormat="1">
      <c r="A203" s="63" t="s">
        <v>44</v>
      </c>
      <c r="B203" s="64"/>
      <c r="C203" s="11">
        <v>300</v>
      </c>
      <c r="D203" s="17">
        <v>9.76</v>
      </c>
      <c r="E203" s="17">
        <v>14.959999999999999</v>
      </c>
      <c r="F203" s="17">
        <v>84.08</v>
      </c>
      <c r="G203" s="11">
        <v>514.75</v>
      </c>
      <c r="H203" s="30"/>
    </row>
    <row r="204" spans="1:8" s="6" customFormat="1" ht="13.5" thickBot="1">
      <c r="A204" s="58" t="s">
        <v>45</v>
      </c>
      <c r="B204" s="59"/>
      <c r="C204" s="12">
        <f>C193+C200+C203</f>
        <v>1500</v>
      </c>
      <c r="D204" s="12">
        <f t="shared" ref="D204:G204" si="23">D193+D200+D203</f>
        <v>52.76</v>
      </c>
      <c r="E204" s="12">
        <f t="shared" si="23"/>
        <v>44.7</v>
      </c>
      <c r="F204" s="12">
        <f t="shared" si="23"/>
        <v>286.71999999999997</v>
      </c>
      <c r="G204" s="12">
        <f t="shared" si="23"/>
        <v>1765.13</v>
      </c>
      <c r="H204" s="32"/>
    </row>
    <row r="205" spans="1:8" s="6" customFormat="1">
      <c r="A205" s="39"/>
      <c r="B205" s="39"/>
      <c r="C205" s="20"/>
      <c r="D205" s="20"/>
      <c r="E205" s="20"/>
      <c r="F205" s="20"/>
      <c r="G205" s="20"/>
      <c r="H205" s="20"/>
    </row>
    <row r="206" spans="1:8" s="6" customFormat="1">
      <c r="A206" s="39"/>
      <c r="B206" s="39"/>
      <c r="C206" s="20"/>
      <c r="D206" s="20"/>
      <c r="E206" s="20"/>
      <c r="F206" s="20"/>
      <c r="G206" s="20"/>
      <c r="H206" s="20"/>
    </row>
    <row r="207" spans="1:8" s="6" customFormat="1">
      <c r="A207" s="39"/>
      <c r="B207" s="39"/>
      <c r="C207" s="20"/>
      <c r="D207" s="20"/>
      <c r="E207" s="20"/>
      <c r="F207" s="20"/>
      <c r="G207" s="20"/>
      <c r="H207" s="20"/>
    </row>
    <row r="208" spans="1:8" s="6" customFormat="1" ht="13.5" thickBot="1">
      <c r="A208" s="39"/>
      <c r="B208" s="39"/>
      <c r="C208" s="20"/>
      <c r="D208" s="20"/>
      <c r="E208" s="20"/>
      <c r="F208" s="20"/>
      <c r="G208" s="20"/>
      <c r="H208" s="20"/>
    </row>
    <row r="209" spans="1:8" s="6" customFormat="1" ht="21" customHeight="1">
      <c r="A209" s="66" t="s">
        <v>175</v>
      </c>
      <c r="B209" s="67"/>
      <c r="C209" s="67"/>
      <c r="D209" s="67"/>
      <c r="E209" s="67"/>
      <c r="F209" s="67"/>
      <c r="G209" s="67"/>
      <c r="H209" s="68"/>
    </row>
    <row r="210" spans="1:8">
      <c r="A210" s="60" t="s">
        <v>11</v>
      </c>
      <c r="B210" s="9" t="s">
        <v>51</v>
      </c>
      <c r="C210" s="33">
        <v>200</v>
      </c>
      <c r="D210" s="16">
        <v>0.1</v>
      </c>
      <c r="E210" s="16">
        <v>0</v>
      </c>
      <c r="F210" s="16">
        <v>15.2</v>
      </c>
      <c r="G210" s="10">
        <v>61</v>
      </c>
      <c r="H210" s="34">
        <v>494</v>
      </c>
    </row>
    <row r="211" spans="1:8">
      <c r="A211" s="60"/>
      <c r="B211" s="9" t="s">
        <v>177</v>
      </c>
      <c r="C211" s="33">
        <v>200</v>
      </c>
      <c r="D211" s="16">
        <v>6.08</v>
      </c>
      <c r="E211" s="16">
        <v>6.24</v>
      </c>
      <c r="F211" s="16">
        <v>15.62</v>
      </c>
      <c r="G211" s="10">
        <v>144.1</v>
      </c>
      <c r="H211" s="34">
        <v>164</v>
      </c>
    </row>
    <row r="212" spans="1:8">
      <c r="A212" s="60"/>
      <c r="B212" s="9" t="s">
        <v>106</v>
      </c>
      <c r="C212" s="33">
        <v>100</v>
      </c>
      <c r="D212" s="16">
        <v>8.2200000000000006</v>
      </c>
      <c r="E212" s="16">
        <v>5.6</v>
      </c>
      <c r="F212" s="16">
        <v>58.98</v>
      </c>
      <c r="G212" s="10">
        <v>316.51</v>
      </c>
      <c r="H212" s="34">
        <v>563</v>
      </c>
    </row>
    <row r="213" spans="1:8" s="6" customFormat="1">
      <c r="A213" s="63" t="s">
        <v>20</v>
      </c>
      <c r="B213" s="64"/>
      <c r="C213" s="11">
        <v>500</v>
      </c>
      <c r="D213" s="17">
        <v>14.4</v>
      </c>
      <c r="E213" s="17">
        <v>11.84</v>
      </c>
      <c r="F213" s="17">
        <v>89.8</v>
      </c>
      <c r="G213" s="11">
        <v>521.61</v>
      </c>
      <c r="H213" s="30"/>
    </row>
    <row r="214" spans="1:8" ht="25.5">
      <c r="A214" s="60" t="s">
        <v>21</v>
      </c>
      <c r="B214" s="9" t="s">
        <v>125</v>
      </c>
      <c r="C214" s="33">
        <v>200</v>
      </c>
      <c r="D214" s="16">
        <v>2.5</v>
      </c>
      <c r="E214" s="16">
        <v>2.2400000000000002</v>
      </c>
      <c r="F214" s="16">
        <v>16.940000000000001</v>
      </c>
      <c r="G214" s="10">
        <v>98.6</v>
      </c>
      <c r="H214" s="29" t="s">
        <v>124</v>
      </c>
    </row>
    <row r="215" spans="1:8" ht="25.5">
      <c r="A215" s="60"/>
      <c r="B215" s="9" t="s">
        <v>179</v>
      </c>
      <c r="C215" s="33">
        <v>90</v>
      </c>
      <c r="D215" s="16">
        <v>15.57</v>
      </c>
      <c r="E215" s="16">
        <v>33.03</v>
      </c>
      <c r="F215" s="16">
        <v>10.62</v>
      </c>
      <c r="G215" s="10">
        <v>199.8</v>
      </c>
      <c r="H215" s="34">
        <v>399</v>
      </c>
    </row>
    <row r="216" spans="1:8">
      <c r="A216" s="60"/>
      <c r="B216" s="9" t="s">
        <v>181</v>
      </c>
      <c r="C216" s="33">
        <v>150</v>
      </c>
      <c r="D216" s="16">
        <v>4.71</v>
      </c>
      <c r="E216" s="16">
        <v>3.32</v>
      </c>
      <c r="F216" s="16">
        <v>16.989999999999998</v>
      </c>
      <c r="G216" s="10">
        <v>182.81</v>
      </c>
      <c r="H216" s="34">
        <v>242</v>
      </c>
    </row>
    <row r="217" spans="1:8">
      <c r="A217" s="60"/>
      <c r="B217" s="9" t="s">
        <v>61</v>
      </c>
      <c r="C217" s="33">
        <v>200</v>
      </c>
      <c r="D217" s="16">
        <v>0.3</v>
      </c>
      <c r="E217" s="16">
        <v>0.2</v>
      </c>
      <c r="F217" s="16">
        <v>20.2</v>
      </c>
      <c r="G217" s="10">
        <v>81</v>
      </c>
      <c r="H217" s="29" t="s">
        <v>60</v>
      </c>
    </row>
    <row r="218" spans="1:8">
      <c r="A218" s="60"/>
      <c r="B218" s="9" t="s">
        <v>37</v>
      </c>
      <c r="C218" s="33">
        <v>30</v>
      </c>
      <c r="D218" s="16">
        <v>2.37</v>
      </c>
      <c r="E218" s="16">
        <v>0.3</v>
      </c>
      <c r="F218" s="16">
        <v>14.76</v>
      </c>
      <c r="G218" s="10">
        <v>70.5</v>
      </c>
      <c r="H218" s="34">
        <v>108</v>
      </c>
    </row>
    <row r="219" spans="1:8">
      <c r="A219" s="60"/>
      <c r="B219" s="9" t="s">
        <v>34</v>
      </c>
      <c r="C219" s="33">
        <v>30</v>
      </c>
      <c r="D219" s="16">
        <v>1.98</v>
      </c>
      <c r="E219" s="16">
        <v>0.36</v>
      </c>
      <c r="F219" s="16">
        <v>10.02</v>
      </c>
      <c r="G219" s="10">
        <v>52.2</v>
      </c>
      <c r="H219" s="34">
        <v>109</v>
      </c>
    </row>
    <row r="220" spans="1:8" s="6" customFormat="1" ht="13.5" thickBot="1">
      <c r="A220" s="58" t="s">
        <v>38</v>
      </c>
      <c r="B220" s="59"/>
      <c r="C220" s="12">
        <f>SUM(C214:C219)</f>
        <v>700</v>
      </c>
      <c r="D220" s="12">
        <f t="shared" ref="D220:G220" si="24">SUM(D214:D219)</f>
        <v>27.430000000000003</v>
      </c>
      <c r="E220" s="12">
        <f t="shared" si="24"/>
        <v>39.450000000000003</v>
      </c>
      <c r="F220" s="12">
        <f t="shared" si="24"/>
        <v>89.53</v>
      </c>
      <c r="G220" s="12">
        <f t="shared" si="24"/>
        <v>684.91000000000008</v>
      </c>
      <c r="H220" s="32"/>
    </row>
    <row r="221" spans="1:8" s="6" customFormat="1">
      <c r="A221" s="61" t="s">
        <v>45</v>
      </c>
      <c r="B221" s="62"/>
      <c r="C221" s="27">
        <f>C213+C220</f>
        <v>1200</v>
      </c>
      <c r="D221" s="27">
        <f t="shared" ref="D221:G221" si="25">D213+D220</f>
        <v>41.830000000000005</v>
      </c>
      <c r="E221" s="27">
        <f t="shared" si="25"/>
        <v>51.290000000000006</v>
      </c>
      <c r="F221" s="27">
        <f t="shared" si="25"/>
        <v>179.32999999999998</v>
      </c>
      <c r="G221" s="27">
        <f t="shared" si="25"/>
        <v>1206.52</v>
      </c>
      <c r="H221" s="31"/>
    </row>
    <row r="222" spans="1:8" s="6" customFormat="1">
      <c r="A222" s="63" t="s">
        <v>182</v>
      </c>
      <c r="B222" s="64"/>
      <c r="C222" s="11">
        <f>C23+C40+C64+C81+C98+C113+C133+C149+C169+C187+C204+C221</f>
        <v>17400</v>
      </c>
      <c r="D222" s="11">
        <f>D23+D40+D64+D81+D98+D113+D133+D149+D169+D187+D204+D221</f>
        <v>631.5</v>
      </c>
      <c r="E222" s="11">
        <f>E23+E40+E64+E81+E98+E113+E133+E149+E169+E187+E204+E221</f>
        <v>493.10000000000008</v>
      </c>
      <c r="F222" s="11">
        <f>F23+F40+F64+F81+F98+F113+F133+F149+F169+F187+F204+F221</f>
        <v>3006.72</v>
      </c>
      <c r="G222" s="11">
        <f>G23+G40+G64+G81+G98+G113+G133+G149+G169+G187+G204+G221</f>
        <v>18595.060000000001</v>
      </c>
      <c r="H222" s="30"/>
    </row>
    <row r="223" spans="1:8" s="6" customFormat="1" ht="13.5" thickBot="1">
      <c r="A223" s="58" t="s">
        <v>183</v>
      </c>
      <c r="B223" s="59"/>
      <c r="C223" s="12">
        <f>C222/12</f>
        <v>1450</v>
      </c>
      <c r="D223" s="12">
        <f t="shared" ref="D223:G223" si="26">D222/12</f>
        <v>52.625</v>
      </c>
      <c r="E223" s="18">
        <f t="shared" si="26"/>
        <v>41.091666666666676</v>
      </c>
      <c r="F223" s="18">
        <f t="shared" si="26"/>
        <v>250.55999999999997</v>
      </c>
      <c r="G223" s="18">
        <f t="shared" si="26"/>
        <v>1549.5883333333334</v>
      </c>
      <c r="H223" s="32"/>
    </row>
    <row r="224" spans="1:8" s="26" customFormat="1" ht="30" customHeight="1">
      <c r="A224" s="65"/>
      <c r="B224" s="65"/>
      <c r="C224" s="24"/>
      <c r="D224" s="25"/>
      <c r="E224" s="25"/>
      <c r="F224" s="25"/>
      <c r="G224" s="24"/>
      <c r="H224" s="24"/>
    </row>
  </sheetData>
  <mergeCells count="103">
    <mergeCell ref="B4:G4"/>
    <mergeCell ref="A19:B19"/>
    <mergeCell ref="A3:H3"/>
    <mergeCell ref="A22:B22"/>
    <mergeCell ref="A20:A21"/>
    <mergeCell ref="A23:B23"/>
    <mergeCell ref="A25:H25"/>
    <mergeCell ref="A26:A28"/>
    <mergeCell ref="H6:H7"/>
    <mergeCell ref="A8:H8"/>
    <mergeCell ref="A9:A11"/>
    <mergeCell ref="A12:B12"/>
    <mergeCell ref="A13:A18"/>
    <mergeCell ref="A6:A7"/>
    <mergeCell ref="B6:B7"/>
    <mergeCell ref="C6:C7"/>
    <mergeCell ref="D6:F6"/>
    <mergeCell ref="G6:G7"/>
    <mergeCell ref="A49:H49"/>
    <mergeCell ref="A50:A52"/>
    <mergeCell ref="A53:B53"/>
    <mergeCell ref="A54:A59"/>
    <mergeCell ref="A60:B60"/>
    <mergeCell ref="A63:B63"/>
    <mergeCell ref="A61:A62"/>
    <mergeCell ref="A29:B29"/>
    <mergeCell ref="A30:A35"/>
    <mergeCell ref="A36:B36"/>
    <mergeCell ref="A39:B39"/>
    <mergeCell ref="A37:A38"/>
    <mergeCell ref="A40:B40"/>
    <mergeCell ref="A80:B80"/>
    <mergeCell ref="A78:A79"/>
    <mergeCell ref="A81:B81"/>
    <mergeCell ref="A83:H83"/>
    <mergeCell ref="A84:A86"/>
    <mergeCell ref="A87:B87"/>
    <mergeCell ref="A64:B64"/>
    <mergeCell ref="A66:H66"/>
    <mergeCell ref="A67:A69"/>
    <mergeCell ref="A70:B70"/>
    <mergeCell ref="A71:A76"/>
    <mergeCell ref="A77:B77"/>
    <mergeCell ref="A102:A104"/>
    <mergeCell ref="A105:B105"/>
    <mergeCell ref="A112:B112"/>
    <mergeCell ref="A106:A111"/>
    <mergeCell ref="A113:B113"/>
    <mergeCell ref="A115:H115"/>
    <mergeCell ref="A88:A93"/>
    <mergeCell ref="A94:B94"/>
    <mergeCell ref="A97:B97"/>
    <mergeCell ref="A95:A96"/>
    <mergeCell ref="A98:B98"/>
    <mergeCell ref="A101:H101"/>
    <mergeCell ref="A133:B133"/>
    <mergeCell ref="A135:H135"/>
    <mergeCell ref="A136:A138"/>
    <mergeCell ref="A139:B139"/>
    <mergeCell ref="A140:A144"/>
    <mergeCell ref="A145:B145"/>
    <mergeCell ref="A116:A121"/>
    <mergeCell ref="A122:B122"/>
    <mergeCell ref="A123:A128"/>
    <mergeCell ref="A129:B129"/>
    <mergeCell ref="A132:B132"/>
    <mergeCell ref="A130:A131"/>
    <mergeCell ref="A159:A164"/>
    <mergeCell ref="A165:B165"/>
    <mergeCell ref="A168:B168"/>
    <mergeCell ref="A166:A167"/>
    <mergeCell ref="A169:B169"/>
    <mergeCell ref="A171:H171"/>
    <mergeCell ref="A148:B148"/>
    <mergeCell ref="A146:A147"/>
    <mergeCell ref="A149:B149"/>
    <mergeCell ref="A154:H154"/>
    <mergeCell ref="A155:A157"/>
    <mergeCell ref="A158:B158"/>
    <mergeCell ref="A187:B187"/>
    <mergeCell ref="A189:H189"/>
    <mergeCell ref="A190:A192"/>
    <mergeCell ref="A193:B193"/>
    <mergeCell ref="A194:A199"/>
    <mergeCell ref="A200:B200"/>
    <mergeCell ref="A172:A175"/>
    <mergeCell ref="A176:B176"/>
    <mergeCell ref="A177:A182"/>
    <mergeCell ref="A183:B183"/>
    <mergeCell ref="A186:B186"/>
    <mergeCell ref="A184:A185"/>
    <mergeCell ref="A220:B220"/>
    <mergeCell ref="A214:A219"/>
    <mergeCell ref="A221:B221"/>
    <mergeCell ref="A222:B222"/>
    <mergeCell ref="A223:B223"/>
    <mergeCell ref="A224:B224"/>
    <mergeCell ref="A203:B203"/>
    <mergeCell ref="A201:A202"/>
    <mergeCell ref="A204:B204"/>
    <mergeCell ref="A209:H209"/>
    <mergeCell ref="A210:A212"/>
    <mergeCell ref="A213:B213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29"/>
  <sheetViews>
    <sheetView workbookViewId="0">
      <selection activeCell="A4" sqref="A4"/>
    </sheetView>
  </sheetViews>
  <sheetFormatPr defaultRowHeight="12.75"/>
  <cols>
    <col min="1" max="1" width="11.7109375" style="28" customWidth="1"/>
    <col min="2" max="2" width="29" style="7" customWidth="1"/>
    <col min="3" max="3" width="10.5703125" style="13" customWidth="1"/>
    <col min="4" max="4" width="7.85546875" style="19" customWidth="1"/>
    <col min="5" max="5" width="7.7109375" style="19" customWidth="1"/>
    <col min="6" max="6" width="10.28515625" style="19" customWidth="1"/>
    <col min="7" max="7" width="13.7109375" style="13" customWidth="1"/>
    <col min="8" max="8" width="11.28515625" style="13" customWidth="1"/>
    <col min="9" max="11" width="7.7109375" customWidth="1"/>
  </cols>
  <sheetData>
    <row r="3" spans="1:8" ht="15.75" customHeight="1">
      <c r="A3" s="87" t="s">
        <v>192</v>
      </c>
      <c r="B3" s="87"/>
      <c r="C3" s="87"/>
      <c r="D3" s="87"/>
      <c r="E3" s="87"/>
      <c r="F3" s="87"/>
      <c r="G3" s="87"/>
      <c r="H3" s="87"/>
    </row>
    <row r="4" spans="1:8" s="1" customFormat="1" ht="15.75">
      <c r="A4" s="55"/>
      <c r="B4" s="88" t="s">
        <v>190</v>
      </c>
      <c r="C4" s="88"/>
      <c r="D4" s="88"/>
      <c r="E4" s="88"/>
      <c r="F4" s="88"/>
      <c r="G4" s="88"/>
      <c r="H4" s="56"/>
    </row>
    <row r="5" spans="1:8" s="1" customFormat="1" ht="39" thickBot="1">
      <c r="A5" s="8" t="s">
        <v>4</v>
      </c>
      <c r="B5" s="1" t="s">
        <v>184</v>
      </c>
      <c r="C5" s="44"/>
      <c r="D5" s="14"/>
      <c r="E5" s="14"/>
      <c r="F5" s="14"/>
      <c r="G5" s="3"/>
      <c r="H5" s="3"/>
    </row>
    <row r="6" spans="1:8" s="4" customFormat="1" ht="33" customHeight="1">
      <c r="A6" s="78" t="s">
        <v>0</v>
      </c>
      <c r="B6" s="80" t="s">
        <v>1</v>
      </c>
      <c r="C6" s="111" t="s">
        <v>3</v>
      </c>
      <c r="D6" s="113" t="s">
        <v>5</v>
      </c>
      <c r="E6" s="114"/>
      <c r="F6" s="115"/>
      <c r="G6" s="116" t="s">
        <v>6</v>
      </c>
      <c r="H6" s="73" t="s">
        <v>2</v>
      </c>
    </row>
    <row r="7" spans="1:8" s="5" customFormat="1" ht="13.5" thickBot="1">
      <c r="A7" s="109"/>
      <c r="B7" s="110"/>
      <c r="C7" s="112"/>
      <c r="D7" s="15" t="s">
        <v>7</v>
      </c>
      <c r="E7" s="15" t="s">
        <v>8</v>
      </c>
      <c r="F7" s="15" t="s">
        <v>9</v>
      </c>
      <c r="G7" s="117"/>
      <c r="H7" s="105"/>
    </row>
    <row r="8" spans="1:8" s="6" customFormat="1" ht="21.75" customHeight="1">
      <c r="A8" s="106" t="s">
        <v>187</v>
      </c>
      <c r="B8" s="107"/>
      <c r="C8" s="107"/>
      <c r="D8" s="107"/>
      <c r="E8" s="107"/>
      <c r="F8" s="107"/>
      <c r="G8" s="107"/>
      <c r="H8" s="108"/>
    </row>
    <row r="9" spans="1:8">
      <c r="A9" s="91" t="s">
        <v>11</v>
      </c>
      <c r="B9" s="9" t="s">
        <v>13</v>
      </c>
      <c r="C9" s="10" t="s">
        <v>67</v>
      </c>
      <c r="D9" s="16">
        <v>6.68</v>
      </c>
      <c r="E9" s="16">
        <v>8.58</v>
      </c>
      <c r="F9" s="16">
        <v>35.35</v>
      </c>
      <c r="G9" s="10">
        <v>259.13</v>
      </c>
      <c r="H9" s="29" t="s">
        <v>12</v>
      </c>
    </row>
    <row r="10" spans="1:8">
      <c r="A10" s="92"/>
      <c r="B10" s="9" t="s">
        <v>16</v>
      </c>
      <c r="C10" s="10" t="s">
        <v>17</v>
      </c>
      <c r="D10" s="16">
        <v>8</v>
      </c>
      <c r="E10" s="16">
        <v>3.33</v>
      </c>
      <c r="F10" s="16">
        <v>55.83</v>
      </c>
      <c r="G10" s="10">
        <v>285</v>
      </c>
      <c r="H10" s="29" t="s">
        <v>15</v>
      </c>
    </row>
    <row r="11" spans="1:8">
      <c r="A11" s="93"/>
      <c r="B11" s="9" t="s">
        <v>19</v>
      </c>
      <c r="C11" s="10" t="s">
        <v>14</v>
      </c>
      <c r="D11" s="16">
        <v>0.1</v>
      </c>
      <c r="E11" s="16">
        <v>0</v>
      </c>
      <c r="F11" s="16">
        <v>15</v>
      </c>
      <c r="G11" s="10">
        <v>60</v>
      </c>
      <c r="H11" s="29" t="s">
        <v>18</v>
      </c>
    </row>
    <row r="12" spans="1:8" s="6" customFormat="1">
      <c r="A12" s="99" t="s">
        <v>20</v>
      </c>
      <c r="B12" s="100"/>
      <c r="C12" s="11">
        <v>550</v>
      </c>
      <c r="D12" s="17">
        <v>14.78</v>
      </c>
      <c r="E12" s="17">
        <v>11.91</v>
      </c>
      <c r="F12" s="17">
        <v>106.18</v>
      </c>
      <c r="G12" s="11">
        <v>604.13</v>
      </c>
      <c r="H12" s="30"/>
    </row>
    <row r="13" spans="1:8" ht="33.75" customHeight="1">
      <c r="A13" s="91" t="s">
        <v>21</v>
      </c>
      <c r="B13" s="9" t="s">
        <v>23</v>
      </c>
      <c r="C13" s="10" t="s">
        <v>17</v>
      </c>
      <c r="D13" s="16">
        <v>1.9</v>
      </c>
      <c r="E13" s="16">
        <v>8.9</v>
      </c>
      <c r="F13" s="16">
        <v>7.7</v>
      </c>
      <c r="G13" s="10">
        <v>119</v>
      </c>
      <c r="H13" s="29" t="s">
        <v>22</v>
      </c>
    </row>
    <row r="14" spans="1:8">
      <c r="A14" s="92"/>
      <c r="B14" s="9" t="s">
        <v>25</v>
      </c>
      <c r="C14" s="10" t="s">
        <v>67</v>
      </c>
      <c r="D14" s="16">
        <v>2.25</v>
      </c>
      <c r="E14" s="16">
        <v>3.6</v>
      </c>
      <c r="F14" s="16">
        <v>16.920000000000002</v>
      </c>
      <c r="G14" s="10">
        <v>108.85</v>
      </c>
      <c r="H14" s="29" t="s">
        <v>24</v>
      </c>
    </row>
    <row r="15" spans="1:8">
      <c r="A15" s="92"/>
      <c r="B15" s="9" t="s">
        <v>27</v>
      </c>
      <c r="C15" s="10" t="s">
        <v>17</v>
      </c>
      <c r="D15" s="16">
        <v>7.15</v>
      </c>
      <c r="E15" s="16">
        <v>12.17</v>
      </c>
      <c r="F15" s="16">
        <v>2.37</v>
      </c>
      <c r="G15" s="10">
        <v>152.47999999999999</v>
      </c>
      <c r="H15" s="29" t="s">
        <v>26</v>
      </c>
    </row>
    <row r="16" spans="1:8">
      <c r="A16" s="92"/>
      <c r="B16" s="9" t="s">
        <v>29</v>
      </c>
      <c r="C16" s="10" t="s">
        <v>185</v>
      </c>
      <c r="D16" s="16">
        <v>17.87</v>
      </c>
      <c r="E16" s="16">
        <v>4.45</v>
      </c>
      <c r="F16" s="16">
        <v>43.09</v>
      </c>
      <c r="G16" s="10">
        <v>283.79000000000002</v>
      </c>
      <c r="H16" s="29" t="s">
        <v>28</v>
      </c>
    </row>
    <row r="17" spans="1:8">
      <c r="A17" s="92"/>
      <c r="B17" s="9" t="s">
        <v>32</v>
      </c>
      <c r="C17" s="10" t="s">
        <v>14</v>
      </c>
      <c r="D17" s="16">
        <v>0.5</v>
      </c>
      <c r="E17" s="16">
        <v>0</v>
      </c>
      <c r="F17" s="16">
        <v>27</v>
      </c>
      <c r="G17" s="10">
        <v>110</v>
      </c>
      <c r="H17" s="29" t="s">
        <v>31</v>
      </c>
    </row>
    <row r="18" spans="1:8">
      <c r="A18" s="92"/>
      <c r="B18" s="9" t="s">
        <v>34</v>
      </c>
      <c r="C18" s="10" t="s">
        <v>35</v>
      </c>
      <c r="D18" s="16">
        <v>1.98</v>
      </c>
      <c r="E18" s="16">
        <v>0.36</v>
      </c>
      <c r="F18" s="16">
        <v>10.02</v>
      </c>
      <c r="G18" s="10">
        <v>52.2</v>
      </c>
      <c r="H18" s="29" t="s">
        <v>33</v>
      </c>
    </row>
    <row r="19" spans="1:8">
      <c r="A19" s="93"/>
      <c r="B19" s="9" t="s">
        <v>37</v>
      </c>
      <c r="C19" s="10" t="s">
        <v>35</v>
      </c>
      <c r="D19" s="16">
        <v>2.37</v>
      </c>
      <c r="E19" s="16">
        <v>0.3</v>
      </c>
      <c r="F19" s="16">
        <v>14.76</v>
      </c>
      <c r="G19" s="10">
        <v>70.5</v>
      </c>
      <c r="H19" s="29" t="s">
        <v>36</v>
      </c>
    </row>
    <row r="20" spans="1:8" s="6" customFormat="1">
      <c r="A20" s="99" t="s">
        <v>38</v>
      </c>
      <c r="B20" s="100"/>
      <c r="C20" s="11">
        <v>890</v>
      </c>
      <c r="D20" s="17">
        <v>34.020000000000003</v>
      </c>
      <c r="E20" s="17">
        <v>29.78</v>
      </c>
      <c r="F20" s="17">
        <v>121.86000000000001</v>
      </c>
      <c r="G20" s="11">
        <v>896.82</v>
      </c>
      <c r="H20" s="30"/>
    </row>
    <row r="21" spans="1:8" ht="25.5">
      <c r="A21" s="91" t="s">
        <v>39</v>
      </c>
      <c r="B21" s="9" t="s">
        <v>41</v>
      </c>
      <c r="C21" s="10" t="s">
        <v>14</v>
      </c>
      <c r="D21" s="16">
        <v>1.4</v>
      </c>
      <c r="E21" s="16">
        <v>0</v>
      </c>
      <c r="F21" s="16">
        <v>29</v>
      </c>
      <c r="G21" s="10">
        <v>122</v>
      </c>
      <c r="H21" s="29" t="s">
        <v>40</v>
      </c>
    </row>
    <row r="22" spans="1:8">
      <c r="A22" s="93"/>
      <c r="B22" s="9" t="s">
        <v>43</v>
      </c>
      <c r="C22" s="10" t="s">
        <v>17</v>
      </c>
      <c r="D22" s="16">
        <v>8.5</v>
      </c>
      <c r="E22" s="16">
        <v>8.83</v>
      </c>
      <c r="F22" s="16">
        <v>65.67</v>
      </c>
      <c r="G22" s="10">
        <v>376.67</v>
      </c>
      <c r="H22" s="29" t="s">
        <v>42</v>
      </c>
    </row>
    <row r="23" spans="1:8" s="6" customFormat="1">
      <c r="A23" s="99" t="s">
        <v>44</v>
      </c>
      <c r="B23" s="100"/>
      <c r="C23" s="11">
        <v>300</v>
      </c>
      <c r="D23" s="17">
        <v>9.9</v>
      </c>
      <c r="E23" s="17">
        <v>8.83</v>
      </c>
      <c r="F23" s="17">
        <v>94.67</v>
      </c>
      <c r="G23" s="11">
        <v>498.67</v>
      </c>
      <c r="H23" s="30"/>
    </row>
    <row r="24" spans="1:8" s="6" customFormat="1" ht="13.5" thickBot="1">
      <c r="A24" s="101" t="s">
        <v>45</v>
      </c>
      <c r="B24" s="102"/>
      <c r="C24" s="12">
        <v>1740</v>
      </c>
      <c r="D24" s="18">
        <v>58.699999999999996</v>
      </c>
      <c r="E24" s="18">
        <v>50.52</v>
      </c>
      <c r="F24" s="18">
        <v>322.71000000000004</v>
      </c>
      <c r="G24" s="12">
        <v>1999.6200000000001</v>
      </c>
      <c r="H24" s="32"/>
    </row>
    <row r="25" spans="1:8" s="6" customFormat="1" ht="13.5" thickBot="1">
      <c r="A25" s="35"/>
      <c r="B25" s="36"/>
      <c r="C25" s="22"/>
      <c r="D25" s="23"/>
      <c r="E25" s="23"/>
      <c r="F25" s="23"/>
      <c r="G25" s="22"/>
      <c r="H25" s="37"/>
    </row>
    <row r="26" spans="1:8" s="6" customFormat="1" ht="24" customHeight="1">
      <c r="A26" s="96" t="s">
        <v>46</v>
      </c>
      <c r="B26" s="103"/>
      <c r="C26" s="103"/>
      <c r="D26" s="103"/>
      <c r="E26" s="103"/>
      <c r="F26" s="103"/>
      <c r="G26" s="103"/>
      <c r="H26" s="104"/>
    </row>
    <row r="27" spans="1:8" ht="25.5" customHeight="1">
      <c r="A27" s="91" t="s">
        <v>11</v>
      </c>
      <c r="B27" s="9" t="s">
        <v>47</v>
      </c>
      <c r="C27" s="10" t="s">
        <v>14</v>
      </c>
      <c r="D27" s="16">
        <v>19.46</v>
      </c>
      <c r="E27" s="16">
        <v>12.2</v>
      </c>
      <c r="F27" s="16">
        <v>46.94</v>
      </c>
      <c r="G27" s="10">
        <v>371.58</v>
      </c>
      <c r="H27" s="29" t="s">
        <v>191</v>
      </c>
    </row>
    <row r="28" spans="1:8">
      <c r="A28" s="92"/>
      <c r="B28" s="9" t="s">
        <v>49</v>
      </c>
      <c r="C28" s="10" t="s">
        <v>30</v>
      </c>
      <c r="D28" s="16">
        <v>0.6</v>
      </c>
      <c r="E28" s="16">
        <v>0.6</v>
      </c>
      <c r="F28" s="16">
        <v>14.7</v>
      </c>
      <c r="G28" s="10">
        <v>70.5</v>
      </c>
      <c r="H28" s="29" t="s">
        <v>48</v>
      </c>
    </row>
    <row r="29" spans="1:8">
      <c r="A29" s="93"/>
      <c r="B29" s="9" t="s">
        <v>51</v>
      </c>
      <c r="C29" s="10" t="s">
        <v>14</v>
      </c>
      <c r="D29" s="16">
        <v>0.1</v>
      </c>
      <c r="E29" s="16">
        <v>0</v>
      </c>
      <c r="F29" s="16">
        <v>15.2</v>
      </c>
      <c r="G29" s="10">
        <v>61</v>
      </c>
      <c r="H29" s="29" t="s">
        <v>50</v>
      </c>
    </row>
    <row r="30" spans="1:8" s="6" customFormat="1">
      <c r="A30" s="99" t="s">
        <v>20</v>
      </c>
      <c r="B30" s="100"/>
      <c r="C30" s="11">
        <v>550</v>
      </c>
      <c r="D30" s="17">
        <v>20.160000000000004</v>
      </c>
      <c r="E30" s="17">
        <v>12.799999999999999</v>
      </c>
      <c r="F30" s="17">
        <v>76.84</v>
      </c>
      <c r="G30" s="11">
        <v>503.08</v>
      </c>
      <c r="H30" s="30"/>
    </row>
    <row r="31" spans="1:8">
      <c r="A31" s="91" t="s">
        <v>21</v>
      </c>
      <c r="B31" s="9" t="s">
        <v>53</v>
      </c>
      <c r="C31" s="10" t="s">
        <v>17</v>
      </c>
      <c r="D31" s="16">
        <v>2.2000000000000002</v>
      </c>
      <c r="E31" s="16">
        <v>2.4</v>
      </c>
      <c r="F31" s="16">
        <v>11.2</v>
      </c>
      <c r="G31" s="10">
        <v>75.98</v>
      </c>
      <c r="H31" s="29" t="s">
        <v>52</v>
      </c>
    </row>
    <row r="32" spans="1:8" ht="38.25" customHeight="1">
      <c r="A32" s="92"/>
      <c r="B32" s="9" t="s">
        <v>55</v>
      </c>
      <c r="C32" s="10" t="s">
        <v>67</v>
      </c>
      <c r="D32" s="16">
        <v>2.7</v>
      </c>
      <c r="E32" s="16">
        <v>2.85</v>
      </c>
      <c r="F32" s="16">
        <v>18.829999999999998</v>
      </c>
      <c r="G32" s="10">
        <v>111.25</v>
      </c>
      <c r="H32" s="29" t="s">
        <v>54</v>
      </c>
    </row>
    <row r="33" spans="1:8">
      <c r="A33" s="92"/>
      <c r="B33" s="9" t="s">
        <v>57</v>
      </c>
      <c r="C33" s="10" t="s">
        <v>17</v>
      </c>
      <c r="D33" s="16">
        <v>17</v>
      </c>
      <c r="E33" s="16">
        <v>3.41</v>
      </c>
      <c r="F33" s="16">
        <v>7.15</v>
      </c>
      <c r="G33" s="10">
        <v>127.21</v>
      </c>
      <c r="H33" s="29" t="s">
        <v>56</v>
      </c>
    </row>
    <row r="34" spans="1:8">
      <c r="A34" s="92"/>
      <c r="B34" s="9" t="s">
        <v>59</v>
      </c>
      <c r="C34" s="10" t="s">
        <v>185</v>
      </c>
      <c r="D34" s="16">
        <v>10.35</v>
      </c>
      <c r="E34" s="16">
        <v>3.58</v>
      </c>
      <c r="F34" s="16">
        <v>46.58</v>
      </c>
      <c r="G34" s="10">
        <v>260.62</v>
      </c>
      <c r="H34" s="29" t="s">
        <v>58</v>
      </c>
    </row>
    <row r="35" spans="1:8">
      <c r="A35" s="92"/>
      <c r="B35" s="9" t="s">
        <v>61</v>
      </c>
      <c r="C35" s="10" t="s">
        <v>14</v>
      </c>
      <c r="D35" s="16">
        <v>0.3</v>
      </c>
      <c r="E35" s="16">
        <v>0.2</v>
      </c>
      <c r="F35" s="16">
        <v>20.2</v>
      </c>
      <c r="G35" s="10">
        <v>81</v>
      </c>
      <c r="H35" s="29" t="s">
        <v>60</v>
      </c>
    </row>
    <row r="36" spans="1:8">
      <c r="A36" s="92"/>
      <c r="B36" s="9" t="s">
        <v>37</v>
      </c>
      <c r="C36" s="10" t="s">
        <v>35</v>
      </c>
      <c r="D36" s="16">
        <v>2.37</v>
      </c>
      <c r="E36" s="16">
        <v>0.3</v>
      </c>
      <c r="F36" s="16">
        <v>14.76</v>
      </c>
      <c r="G36" s="10">
        <v>70.5</v>
      </c>
      <c r="H36" s="29" t="s">
        <v>36</v>
      </c>
    </row>
    <row r="37" spans="1:8">
      <c r="A37" s="93"/>
      <c r="B37" s="9" t="s">
        <v>34</v>
      </c>
      <c r="C37" s="10" t="s">
        <v>35</v>
      </c>
      <c r="D37" s="16">
        <v>1.98</v>
      </c>
      <c r="E37" s="16">
        <v>0.36</v>
      </c>
      <c r="F37" s="16">
        <v>10.02</v>
      </c>
      <c r="G37" s="10">
        <v>52.2</v>
      </c>
      <c r="H37" s="29" t="s">
        <v>33</v>
      </c>
    </row>
    <row r="38" spans="1:8" s="6" customFormat="1">
      <c r="A38" s="99" t="s">
        <v>38</v>
      </c>
      <c r="B38" s="100"/>
      <c r="C38" s="11">
        <v>890</v>
      </c>
      <c r="D38" s="17">
        <v>36.899999999999991</v>
      </c>
      <c r="E38" s="17">
        <v>13.1</v>
      </c>
      <c r="F38" s="17">
        <v>128.74</v>
      </c>
      <c r="G38" s="11">
        <v>778.76</v>
      </c>
      <c r="H38" s="30"/>
    </row>
    <row r="39" spans="1:8">
      <c r="A39" s="91" t="s">
        <v>39</v>
      </c>
      <c r="B39" s="9" t="s">
        <v>63</v>
      </c>
      <c r="C39" s="10" t="s">
        <v>14</v>
      </c>
      <c r="D39" s="16">
        <v>5.4</v>
      </c>
      <c r="E39" s="16">
        <v>5</v>
      </c>
      <c r="F39" s="16">
        <v>21.6</v>
      </c>
      <c r="G39" s="10">
        <v>158</v>
      </c>
      <c r="H39" s="29" t="s">
        <v>62</v>
      </c>
    </row>
    <row r="40" spans="1:8">
      <c r="A40" s="93"/>
      <c r="B40" s="9" t="s">
        <v>65</v>
      </c>
      <c r="C40" s="10" t="s">
        <v>17</v>
      </c>
      <c r="D40" s="16">
        <v>7.4</v>
      </c>
      <c r="E40" s="16">
        <v>5.5</v>
      </c>
      <c r="F40" s="16">
        <v>8.85</v>
      </c>
      <c r="G40" s="10">
        <v>113.5</v>
      </c>
      <c r="H40" s="29" t="s">
        <v>64</v>
      </c>
    </row>
    <row r="41" spans="1:8" s="6" customFormat="1">
      <c r="A41" s="99" t="s">
        <v>44</v>
      </c>
      <c r="B41" s="100"/>
      <c r="C41" s="11">
        <v>300</v>
      </c>
      <c r="D41" s="17">
        <v>12.8</v>
      </c>
      <c r="E41" s="17">
        <v>10.5</v>
      </c>
      <c r="F41" s="17">
        <v>30.450000000000003</v>
      </c>
      <c r="G41" s="11">
        <v>271.5</v>
      </c>
      <c r="H41" s="30"/>
    </row>
    <row r="42" spans="1:8" s="6" customFormat="1" ht="13.5" thickBot="1">
      <c r="A42" s="101" t="s">
        <v>45</v>
      </c>
      <c r="B42" s="102"/>
      <c r="C42" s="12">
        <v>1740</v>
      </c>
      <c r="D42" s="18">
        <v>69.86</v>
      </c>
      <c r="E42" s="18">
        <v>36.4</v>
      </c>
      <c r="F42" s="18">
        <v>236.03</v>
      </c>
      <c r="G42" s="12">
        <v>1553.34</v>
      </c>
      <c r="H42" s="32"/>
    </row>
    <row r="43" spans="1:8" s="6" customFormat="1">
      <c r="A43" s="39"/>
      <c r="B43" s="39"/>
      <c r="C43" s="20"/>
      <c r="D43" s="21"/>
      <c r="E43" s="21"/>
      <c r="F43" s="21"/>
      <c r="G43" s="20"/>
      <c r="H43" s="20"/>
    </row>
    <row r="44" spans="1:8" s="6" customFormat="1">
      <c r="A44" s="39"/>
      <c r="B44" s="39"/>
      <c r="C44" s="20"/>
      <c r="D44" s="21"/>
      <c r="E44" s="21"/>
      <c r="F44" s="21"/>
      <c r="G44" s="20"/>
      <c r="H44" s="20"/>
    </row>
    <row r="45" spans="1:8" s="6" customFormat="1">
      <c r="A45" s="39"/>
      <c r="B45" s="39"/>
      <c r="C45" s="20"/>
      <c r="D45" s="21"/>
      <c r="E45" s="21"/>
      <c r="F45" s="21"/>
      <c r="G45" s="20"/>
      <c r="H45" s="20"/>
    </row>
    <row r="46" spans="1:8" s="6" customFormat="1">
      <c r="A46" s="39"/>
      <c r="B46" s="39"/>
      <c r="C46" s="20"/>
      <c r="D46" s="21"/>
      <c r="E46" s="21"/>
      <c r="F46" s="21"/>
      <c r="G46" s="20"/>
      <c r="H46" s="20"/>
    </row>
    <row r="47" spans="1:8" s="6" customFormat="1">
      <c r="A47" s="39"/>
      <c r="B47" s="39"/>
      <c r="C47" s="20"/>
      <c r="D47" s="21"/>
      <c r="E47" s="21"/>
      <c r="F47" s="21"/>
      <c r="G47" s="20"/>
      <c r="H47" s="20"/>
    </row>
    <row r="48" spans="1:8" s="6" customFormat="1" ht="13.5" thickBot="1">
      <c r="A48" s="39"/>
      <c r="B48" s="39"/>
      <c r="C48" s="20"/>
      <c r="D48" s="21"/>
      <c r="E48" s="21"/>
      <c r="F48" s="21"/>
      <c r="G48" s="20"/>
      <c r="H48" s="20"/>
    </row>
    <row r="49" spans="1:8" s="6" customFormat="1" ht="15" customHeight="1">
      <c r="A49" s="96" t="s">
        <v>66</v>
      </c>
      <c r="B49" s="103"/>
      <c r="C49" s="103"/>
      <c r="D49" s="103"/>
      <c r="E49" s="103"/>
      <c r="F49" s="103"/>
      <c r="G49" s="103"/>
      <c r="H49" s="104"/>
    </row>
    <row r="50" spans="1:8">
      <c r="A50" s="91" t="s">
        <v>11</v>
      </c>
      <c r="B50" s="9" t="s">
        <v>68</v>
      </c>
      <c r="C50" s="10" t="s">
        <v>67</v>
      </c>
      <c r="D50" s="16">
        <v>9.7799999999999994</v>
      </c>
      <c r="E50" s="16">
        <v>8.8000000000000007</v>
      </c>
      <c r="F50" s="16">
        <v>50.75</v>
      </c>
      <c r="G50" s="10">
        <v>321.64999999999998</v>
      </c>
      <c r="H50" s="29" t="s">
        <v>67</v>
      </c>
    </row>
    <row r="51" spans="1:8">
      <c r="A51" s="92"/>
      <c r="B51" s="9" t="s">
        <v>70</v>
      </c>
      <c r="C51" s="10" t="s">
        <v>17</v>
      </c>
      <c r="D51" s="16">
        <v>7.8</v>
      </c>
      <c r="E51" s="16">
        <v>3.64</v>
      </c>
      <c r="F51" s="16">
        <v>56.25</v>
      </c>
      <c r="G51" s="10">
        <v>292.56</v>
      </c>
      <c r="H51" s="29" t="s">
        <v>69</v>
      </c>
    </row>
    <row r="52" spans="1:8">
      <c r="A52" s="93"/>
      <c r="B52" s="9" t="s">
        <v>19</v>
      </c>
      <c r="C52" s="10" t="s">
        <v>14</v>
      </c>
      <c r="D52" s="16">
        <v>0.1</v>
      </c>
      <c r="E52" s="16">
        <v>0</v>
      </c>
      <c r="F52" s="16">
        <v>15</v>
      </c>
      <c r="G52" s="10">
        <v>60</v>
      </c>
      <c r="H52" s="29" t="s">
        <v>18</v>
      </c>
    </row>
    <row r="53" spans="1:8" s="6" customFormat="1">
      <c r="A53" s="99" t="s">
        <v>20</v>
      </c>
      <c r="B53" s="100"/>
      <c r="C53" s="11">
        <v>550</v>
      </c>
      <c r="D53" s="17">
        <v>17.68</v>
      </c>
      <c r="E53" s="17">
        <v>12.440000000000001</v>
      </c>
      <c r="F53" s="17">
        <v>122</v>
      </c>
      <c r="G53" s="11">
        <v>674.21</v>
      </c>
      <c r="H53" s="30"/>
    </row>
    <row r="54" spans="1:8" ht="25.5">
      <c r="A54" s="91" t="s">
        <v>21</v>
      </c>
      <c r="B54" s="9" t="s">
        <v>72</v>
      </c>
      <c r="C54" s="10" t="s">
        <v>17</v>
      </c>
      <c r="D54" s="16">
        <v>3.1</v>
      </c>
      <c r="E54" s="16">
        <v>3.2</v>
      </c>
      <c r="F54" s="16">
        <v>6.5</v>
      </c>
      <c r="G54" s="10">
        <v>66.97</v>
      </c>
      <c r="H54" s="29" t="s">
        <v>71</v>
      </c>
    </row>
    <row r="55" spans="1:8" ht="25.5">
      <c r="A55" s="92"/>
      <c r="B55" s="9" t="s">
        <v>74</v>
      </c>
      <c r="C55" s="10" t="s">
        <v>67</v>
      </c>
      <c r="D55" s="16">
        <v>2.2999999999999998</v>
      </c>
      <c r="E55" s="16">
        <v>4.25</v>
      </c>
      <c r="F55" s="16">
        <v>15.13</v>
      </c>
      <c r="G55" s="10">
        <v>108</v>
      </c>
      <c r="H55" s="29" t="s">
        <v>73</v>
      </c>
    </row>
    <row r="56" spans="1:8">
      <c r="A56" s="92"/>
      <c r="B56" s="9" t="s">
        <v>76</v>
      </c>
      <c r="C56" s="10" t="s">
        <v>17</v>
      </c>
      <c r="D56" s="16">
        <v>17.809999999999999</v>
      </c>
      <c r="E56" s="16">
        <v>2.94</v>
      </c>
      <c r="F56" s="16">
        <v>2.33</v>
      </c>
      <c r="G56" s="10">
        <v>107.22</v>
      </c>
      <c r="H56" s="29" t="s">
        <v>75</v>
      </c>
    </row>
    <row r="57" spans="1:8">
      <c r="A57" s="92"/>
      <c r="B57" s="9" t="s">
        <v>78</v>
      </c>
      <c r="C57" s="10" t="s">
        <v>185</v>
      </c>
      <c r="D57" s="16">
        <v>6.97</v>
      </c>
      <c r="E57" s="16">
        <v>3.49</v>
      </c>
      <c r="F57" s="16">
        <v>42.66</v>
      </c>
      <c r="G57" s="10">
        <v>229.68</v>
      </c>
      <c r="H57" s="29" t="s">
        <v>77</v>
      </c>
    </row>
    <row r="58" spans="1:8">
      <c r="A58" s="92"/>
      <c r="B58" s="9" t="s">
        <v>80</v>
      </c>
      <c r="C58" s="10" t="s">
        <v>14</v>
      </c>
      <c r="D58" s="16">
        <v>0.7</v>
      </c>
      <c r="E58" s="16">
        <v>0.3</v>
      </c>
      <c r="F58" s="16">
        <v>22.8</v>
      </c>
      <c r="G58" s="10">
        <v>97</v>
      </c>
      <c r="H58" s="29" t="s">
        <v>79</v>
      </c>
    </row>
    <row r="59" spans="1:8">
      <c r="A59" s="92"/>
      <c r="B59" s="9" t="s">
        <v>37</v>
      </c>
      <c r="C59" s="10" t="s">
        <v>35</v>
      </c>
      <c r="D59" s="16">
        <v>2.37</v>
      </c>
      <c r="E59" s="16">
        <v>0.3</v>
      </c>
      <c r="F59" s="16">
        <v>14.76</v>
      </c>
      <c r="G59" s="10">
        <v>70.5</v>
      </c>
      <c r="H59" s="29" t="s">
        <v>36</v>
      </c>
    </row>
    <row r="60" spans="1:8">
      <c r="A60" s="93"/>
      <c r="B60" s="9" t="s">
        <v>34</v>
      </c>
      <c r="C60" s="10" t="s">
        <v>35</v>
      </c>
      <c r="D60" s="16">
        <v>1.98</v>
      </c>
      <c r="E60" s="16">
        <v>0.36</v>
      </c>
      <c r="F60" s="16">
        <v>10.02</v>
      </c>
      <c r="G60" s="10">
        <v>52.2</v>
      </c>
      <c r="H60" s="29" t="s">
        <v>33</v>
      </c>
    </row>
    <row r="61" spans="1:8" s="6" customFormat="1">
      <c r="A61" s="99" t="s">
        <v>38</v>
      </c>
      <c r="B61" s="100"/>
      <c r="C61" s="11">
        <v>890</v>
      </c>
      <c r="D61" s="17">
        <v>35.229999999999997</v>
      </c>
      <c r="E61" s="17">
        <v>14.840000000000002</v>
      </c>
      <c r="F61" s="17">
        <v>114.2</v>
      </c>
      <c r="G61" s="11">
        <v>731.57</v>
      </c>
      <c r="H61" s="30"/>
    </row>
    <row r="62" spans="1:8" ht="25.5" customHeight="1">
      <c r="A62" s="91" t="s">
        <v>39</v>
      </c>
      <c r="B62" s="9" t="s">
        <v>82</v>
      </c>
      <c r="C62" s="10" t="s">
        <v>14</v>
      </c>
      <c r="D62" s="16">
        <v>0.3</v>
      </c>
      <c r="E62" s="16">
        <v>0.12</v>
      </c>
      <c r="F62" s="16">
        <v>17.16</v>
      </c>
      <c r="G62" s="10">
        <v>70.040000000000006</v>
      </c>
      <c r="H62" s="29" t="s">
        <v>81</v>
      </c>
    </row>
    <row r="63" spans="1:8">
      <c r="A63" s="93"/>
      <c r="B63" s="9" t="s">
        <v>84</v>
      </c>
      <c r="C63" s="10" t="s">
        <v>17</v>
      </c>
      <c r="D63" s="16">
        <v>6.17</v>
      </c>
      <c r="E63" s="16">
        <v>2.83</v>
      </c>
      <c r="F63" s="16">
        <v>68.17</v>
      </c>
      <c r="G63" s="10">
        <v>28.23</v>
      </c>
      <c r="H63" s="29" t="s">
        <v>83</v>
      </c>
    </row>
    <row r="64" spans="1:8" s="6" customFormat="1">
      <c r="A64" s="99" t="s">
        <v>44</v>
      </c>
      <c r="B64" s="100"/>
      <c r="C64" s="11">
        <v>300</v>
      </c>
      <c r="D64" s="17">
        <v>6.47</v>
      </c>
      <c r="E64" s="17">
        <v>2.95</v>
      </c>
      <c r="F64" s="17">
        <v>85.33</v>
      </c>
      <c r="G64" s="11">
        <v>98.27000000000001</v>
      </c>
      <c r="H64" s="30"/>
    </row>
    <row r="65" spans="1:8" s="6" customFormat="1" ht="13.5" thickBot="1">
      <c r="A65" s="101" t="s">
        <v>45</v>
      </c>
      <c r="B65" s="102"/>
      <c r="C65" s="12">
        <v>1740</v>
      </c>
      <c r="D65" s="18">
        <v>59.379999999999995</v>
      </c>
      <c r="E65" s="18">
        <v>30.230000000000004</v>
      </c>
      <c r="F65" s="18">
        <v>321.53000000000003</v>
      </c>
      <c r="G65" s="12">
        <v>1504.0500000000002</v>
      </c>
      <c r="H65" s="32"/>
    </row>
    <row r="66" spans="1:8" s="6" customFormat="1" ht="13.5" thickBot="1">
      <c r="A66" s="38"/>
      <c r="B66" s="39"/>
      <c r="C66" s="20"/>
      <c r="D66" s="21"/>
      <c r="E66" s="21"/>
      <c r="F66" s="21"/>
      <c r="G66" s="20"/>
      <c r="H66" s="40"/>
    </row>
    <row r="67" spans="1:8" s="6" customFormat="1" ht="14.25" customHeight="1">
      <c r="A67" s="96" t="s">
        <v>85</v>
      </c>
      <c r="B67" s="103"/>
      <c r="C67" s="103"/>
      <c r="D67" s="103"/>
      <c r="E67" s="103"/>
      <c r="F67" s="103"/>
      <c r="G67" s="103"/>
      <c r="H67" s="104"/>
    </row>
    <row r="68" spans="1:8" ht="25.5" customHeight="1">
      <c r="A68" s="91" t="s">
        <v>11</v>
      </c>
      <c r="B68" s="9" t="s">
        <v>87</v>
      </c>
      <c r="C68" s="10" t="s">
        <v>67</v>
      </c>
      <c r="D68" s="16">
        <v>8.9499999999999993</v>
      </c>
      <c r="E68" s="16">
        <v>11.75</v>
      </c>
      <c r="F68" s="16">
        <v>36</v>
      </c>
      <c r="G68" s="10">
        <v>364.87</v>
      </c>
      <c r="H68" s="29" t="s">
        <v>86</v>
      </c>
    </row>
    <row r="69" spans="1:8" ht="25.5">
      <c r="A69" s="92"/>
      <c r="B69" s="9" t="s">
        <v>89</v>
      </c>
      <c r="C69" s="10" t="s">
        <v>17</v>
      </c>
      <c r="D69" s="16">
        <v>5.91</v>
      </c>
      <c r="E69" s="16">
        <v>3.96</v>
      </c>
      <c r="F69" s="16">
        <v>35.770000000000003</v>
      </c>
      <c r="G69" s="10">
        <v>201.65</v>
      </c>
      <c r="H69" s="29" t="s">
        <v>88</v>
      </c>
    </row>
    <row r="70" spans="1:8">
      <c r="A70" s="93"/>
      <c r="B70" s="9" t="s">
        <v>51</v>
      </c>
      <c r="C70" s="10" t="s">
        <v>14</v>
      </c>
      <c r="D70" s="16">
        <v>0.1</v>
      </c>
      <c r="E70" s="16">
        <v>0</v>
      </c>
      <c r="F70" s="16">
        <v>15.2</v>
      </c>
      <c r="G70" s="10">
        <v>61</v>
      </c>
      <c r="H70" s="29" t="s">
        <v>50</v>
      </c>
    </row>
    <row r="71" spans="1:8" s="6" customFormat="1">
      <c r="A71" s="99" t="s">
        <v>20</v>
      </c>
      <c r="B71" s="100"/>
      <c r="C71" s="11">
        <v>550</v>
      </c>
      <c r="D71" s="17">
        <v>14.959999999999999</v>
      </c>
      <c r="E71" s="17">
        <v>15.71</v>
      </c>
      <c r="F71" s="17">
        <v>86.970000000000013</v>
      </c>
      <c r="G71" s="11">
        <v>627.52</v>
      </c>
      <c r="H71" s="30"/>
    </row>
    <row r="72" spans="1:8">
      <c r="A72" s="91" t="s">
        <v>21</v>
      </c>
      <c r="B72" s="9" t="s">
        <v>91</v>
      </c>
      <c r="C72" s="10" t="s">
        <v>17</v>
      </c>
      <c r="D72" s="16">
        <v>1.33</v>
      </c>
      <c r="E72" s="16">
        <v>0.17</v>
      </c>
      <c r="F72" s="16">
        <v>7.17</v>
      </c>
      <c r="G72" s="10">
        <v>35</v>
      </c>
      <c r="H72" s="29" t="s">
        <v>90</v>
      </c>
    </row>
    <row r="73" spans="1:8" ht="38.25">
      <c r="A73" s="92"/>
      <c r="B73" s="9" t="s">
        <v>93</v>
      </c>
      <c r="C73" s="10" t="s">
        <v>67</v>
      </c>
      <c r="D73" s="16">
        <v>2.73</v>
      </c>
      <c r="E73" s="16">
        <v>6.58</v>
      </c>
      <c r="F73" s="16">
        <v>14.2</v>
      </c>
      <c r="G73" s="10">
        <v>127.97</v>
      </c>
      <c r="H73" s="29" t="s">
        <v>92</v>
      </c>
    </row>
    <row r="74" spans="1:8" ht="25.5" customHeight="1">
      <c r="A74" s="92"/>
      <c r="B74" s="9" t="s">
        <v>95</v>
      </c>
      <c r="C74" s="10" t="s">
        <v>17</v>
      </c>
      <c r="D74" s="16">
        <v>15.67</v>
      </c>
      <c r="E74" s="16">
        <v>29.99</v>
      </c>
      <c r="F74" s="16">
        <v>10.95</v>
      </c>
      <c r="G74" s="10">
        <v>195.78</v>
      </c>
      <c r="H74" s="29" t="s">
        <v>94</v>
      </c>
    </row>
    <row r="75" spans="1:8">
      <c r="A75" s="92"/>
      <c r="B75" s="9" t="s">
        <v>97</v>
      </c>
      <c r="C75" s="10" t="s">
        <v>185</v>
      </c>
      <c r="D75" s="16">
        <v>4.43</v>
      </c>
      <c r="E75" s="16">
        <v>7.29</v>
      </c>
      <c r="F75" s="16">
        <v>20.77</v>
      </c>
      <c r="G75" s="10">
        <v>245.52</v>
      </c>
      <c r="H75" s="29" t="s">
        <v>96</v>
      </c>
    </row>
    <row r="76" spans="1:8">
      <c r="A76" s="92"/>
      <c r="B76" s="9" t="s">
        <v>32</v>
      </c>
      <c r="C76" s="10" t="s">
        <v>14</v>
      </c>
      <c r="D76" s="16">
        <v>0.5</v>
      </c>
      <c r="E76" s="16">
        <v>0</v>
      </c>
      <c r="F76" s="16">
        <v>27</v>
      </c>
      <c r="G76" s="10">
        <v>110</v>
      </c>
      <c r="H76" s="29" t="s">
        <v>31</v>
      </c>
    </row>
    <row r="77" spans="1:8">
      <c r="A77" s="92"/>
      <c r="B77" s="9" t="s">
        <v>37</v>
      </c>
      <c r="C77" s="10" t="s">
        <v>35</v>
      </c>
      <c r="D77" s="16">
        <v>2.37</v>
      </c>
      <c r="E77" s="16">
        <v>0.3</v>
      </c>
      <c r="F77" s="16">
        <v>14.76</v>
      </c>
      <c r="G77" s="10">
        <v>70.5</v>
      </c>
      <c r="H77" s="29" t="s">
        <v>36</v>
      </c>
    </row>
    <row r="78" spans="1:8">
      <c r="A78" s="93"/>
      <c r="B78" s="9" t="s">
        <v>34</v>
      </c>
      <c r="C78" s="10" t="s">
        <v>35</v>
      </c>
      <c r="D78" s="16">
        <v>1.98</v>
      </c>
      <c r="E78" s="16">
        <v>0.36</v>
      </c>
      <c r="F78" s="16">
        <v>10.02</v>
      </c>
      <c r="G78" s="10">
        <v>52.2</v>
      </c>
      <c r="H78" s="29" t="s">
        <v>33</v>
      </c>
    </row>
    <row r="79" spans="1:8" s="6" customFormat="1">
      <c r="A79" s="99" t="s">
        <v>38</v>
      </c>
      <c r="B79" s="100"/>
      <c r="C79" s="11">
        <v>890</v>
      </c>
      <c r="D79" s="17">
        <v>29.01</v>
      </c>
      <c r="E79" s="17">
        <v>44.689999999999991</v>
      </c>
      <c r="F79" s="17">
        <v>104.86999999999999</v>
      </c>
      <c r="G79" s="11">
        <v>836.97</v>
      </c>
      <c r="H79" s="30"/>
    </row>
    <row r="80" spans="1:8">
      <c r="A80" s="91" t="s">
        <v>39</v>
      </c>
      <c r="B80" s="9" t="s">
        <v>99</v>
      </c>
      <c r="C80" s="10" t="s">
        <v>14</v>
      </c>
      <c r="D80" s="16">
        <v>1.4</v>
      </c>
      <c r="E80" s="16">
        <v>0.2</v>
      </c>
      <c r="F80" s="16">
        <v>26.4</v>
      </c>
      <c r="G80" s="10">
        <v>120</v>
      </c>
      <c r="H80" s="29" t="s">
        <v>98</v>
      </c>
    </row>
    <row r="81" spans="1:8">
      <c r="A81" s="93"/>
      <c r="B81" s="9" t="s">
        <v>101</v>
      </c>
      <c r="C81" s="10" t="s">
        <v>17</v>
      </c>
      <c r="D81" s="16">
        <v>7.17</v>
      </c>
      <c r="E81" s="16">
        <v>5.54</v>
      </c>
      <c r="F81" s="16">
        <v>61.19</v>
      </c>
      <c r="G81" s="10">
        <v>318.57</v>
      </c>
      <c r="H81" s="29" t="s">
        <v>100</v>
      </c>
    </row>
    <row r="82" spans="1:8" s="6" customFormat="1">
      <c r="A82" s="99" t="s">
        <v>44</v>
      </c>
      <c r="B82" s="100"/>
      <c r="C82" s="11">
        <v>300</v>
      </c>
      <c r="D82" s="17">
        <v>8.57</v>
      </c>
      <c r="E82" s="17">
        <v>5.74</v>
      </c>
      <c r="F82" s="17">
        <v>87.59</v>
      </c>
      <c r="G82" s="11">
        <v>438.57</v>
      </c>
      <c r="H82" s="30"/>
    </row>
    <row r="83" spans="1:8" s="6" customFormat="1" ht="13.5" thickBot="1">
      <c r="A83" s="101" t="s">
        <v>45</v>
      </c>
      <c r="B83" s="102"/>
      <c r="C83" s="12">
        <v>1740</v>
      </c>
      <c r="D83" s="18">
        <v>52.539999999999992</v>
      </c>
      <c r="E83" s="18">
        <v>66.14</v>
      </c>
      <c r="F83" s="18">
        <v>279.43000000000006</v>
      </c>
      <c r="G83" s="12">
        <v>1903.06</v>
      </c>
      <c r="H83" s="32"/>
    </row>
    <row r="84" spans="1:8" s="6" customFormat="1" ht="13.5" thickBot="1">
      <c r="A84" s="35"/>
      <c r="B84" s="36"/>
      <c r="C84" s="22"/>
      <c r="D84" s="23"/>
      <c r="E84" s="23"/>
      <c r="F84" s="23"/>
      <c r="G84" s="22"/>
      <c r="H84" s="37"/>
    </row>
    <row r="85" spans="1:8" s="6" customFormat="1" ht="14.25" customHeight="1">
      <c r="A85" s="96" t="s">
        <v>102</v>
      </c>
      <c r="B85" s="103"/>
      <c r="C85" s="103"/>
      <c r="D85" s="103"/>
      <c r="E85" s="103"/>
      <c r="F85" s="103"/>
      <c r="G85" s="103"/>
      <c r="H85" s="104"/>
    </row>
    <row r="86" spans="1:8" ht="25.5" customHeight="1">
      <c r="A86" s="91" t="s">
        <v>11</v>
      </c>
      <c r="B86" s="9" t="s">
        <v>104</v>
      </c>
      <c r="C86" s="10" t="s">
        <v>67</v>
      </c>
      <c r="D86" s="16">
        <v>17.12</v>
      </c>
      <c r="E86" s="16">
        <v>15.8</v>
      </c>
      <c r="F86" s="16">
        <v>63.35</v>
      </c>
      <c r="G86" s="10">
        <v>463.47</v>
      </c>
      <c r="H86" s="29" t="s">
        <v>103</v>
      </c>
    </row>
    <row r="87" spans="1:8">
      <c r="A87" s="92"/>
      <c r="B87" s="9" t="s">
        <v>106</v>
      </c>
      <c r="C87" s="10" t="s">
        <v>17</v>
      </c>
      <c r="D87" s="16">
        <v>8.2200000000000006</v>
      </c>
      <c r="E87" s="16">
        <v>5.6</v>
      </c>
      <c r="F87" s="16">
        <v>58.98</v>
      </c>
      <c r="G87" s="10">
        <v>316.51</v>
      </c>
      <c r="H87" s="29" t="s">
        <v>105</v>
      </c>
    </row>
    <row r="88" spans="1:8">
      <c r="A88" s="93"/>
      <c r="B88" s="9" t="s">
        <v>19</v>
      </c>
      <c r="C88" s="10" t="s">
        <v>14</v>
      </c>
      <c r="D88" s="16">
        <v>0.1</v>
      </c>
      <c r="E88" s="16">
        <v>0</v>
      </c>
      <c r="F88" s="16">
        <v>15</v>
      </c>
      <c r="G88" s="10">
        <v>60</v>
      </c>
      <c r="H88" s="29" t="s">
        <v>18</v>
      </c>
    </row>
    <row r="89" spans="1:8" s="6" customFormat="1">
      <c r="A89" s="99" t="s">
        <v>20</v>
      </c>
      <c r="B89" s="100"/>
      <c r="C89" s="11">
        <v>550</v>
      </c>
      <c r="D89" s="17">
        <v>25.440000000000005</v>
      </c>
      <c r="E89" s="17">
        <v>21.4</v>
      </c>
      <c r="F89" s="17">
        <v>137.32999999999998</v>
      </c>
      <c r="G89" s="11">
        <v>839.98</v>
      </c>
      <c r="H89" s="30"/>
    </row>
    <row r="90" spans="1:8">
      <c r="A90" s="91" t="s">
        <v>21</v>
      </c>
      <c r="B90" s="9" t="s">
        <v>108</v>
      </c>
      <c r="C90" s="10" t="s">
        <v>17</v>
      </c>
      <c r="D90" s="16">
        <v>1.17</v>
      </c>
      <c r="E90" s="16">
        <v>0.1</v>
      </c>
      <c r="F90" s="16">
        <v>5.67</v>
      </c>
      <c r="G90" s="10">
        <v>28.33</v>
      </c>
      <c r="H90" s="29" t="s">
        <v>107</v>
      </c>
    </row>
    <row r="91" spans="1:8" ht="25.5">
      <c r="A91" s="92"/>
      <c r="B91" s="9" t="s">
        <v>110</v>
      </c>
      <c r="C91" s="10" t="s">
        <v>67</v>
      </c>
      <c r="D91" s="16">
        <v>3.08</v>
      </c>
      <c r="E91" s="16">
        <v>5.45</v>
      </c>
      <c r="F91" s="16">
        <v>17.420000000000002</v>
      </c>
      <c r="G91" s="10">
        <v>131.82</v>
      </c>
      <c r="H91" s="29" t="s">
        <v>109</v>
      </c>
    </row>
    <row r="92" spans="1:8" ht="25.5" customHeight="1">
      <c r="A92" s="92"/>
      <c r="B92" s="9" t="s">
        <v>112</v>
      </c>
      <c r="C92" s="10" t="s">
        <v>17</v>
      </c>
      <c r="D92" s="16">
        <v>12.09</v>
      </c>
      <c r="E92" s="16">
        <v>1.97</v>
      </c>
      <c r="F92" s="16">
        <v>10.91</v>
      </c>
      <c r="G92" s="10">
        <v>109.24</v>
      </c>
      <c r="H92" s="29" t="s">
        <v>111</v>
      </c>
    </row>
    <row r="93" spans="1:8">
      <c r="A93" s="92"/>
      <c r="B93" s="9" t="s">
        <v>114</v>
      </c>
      <c r="C93" s="10" t="s">
        <v>185</v>
      </c>
      <c r="D93" s="16">
        <v>2.97</v>
      </c>
      <c r="E93" s="16">
        <v>5.67</v>
      </c>
      <c r="F93" s="16">
        <v>19.48</v>
      </c>
      <c r="G93" s="10">
        <v>141.86000000000001</v>
      </c>
      <c r="H93" s="29" t="s">
        <v>113</v>
      </c>
    </row>
    <row r="94" spans="1:8">
      <c r="A94" s="92"/>
      <c r="B94" s="9" t="s">
        <v>61</v>
      </c>
      <c r="C94" s="10" t="s">
        <v>14</v>
      </c>
      <c r="D94" s="16">
        <v>0.3</v>
      </c>
      <c r="E94" s="16">
        <v>0.2</v>
      </c>
      <c r="F94" s="16">
        <v>20.2</v>
      </c>
      <c r="G94" s="10">
        <v>81</v>
      </c>
      <c r="H94" s="29" t="s">
        <v>60</v>
      </c>
    </row>
    <row r="95" spans="1:8">
      <c r="A95" s="92"/>
      <c r="B95" s="9" t="s">
        <v>37</v>
      </c>
      <c r="C95" s="10" t="s">
        <v>35</v>
      </c>
      <c r="D95" s="16">
        <v>2.37</v>
      </c>
      <c r="E95" s="16">
        <v>0.3</v>
      </c>
      <c r="F95" s="16">
        <v>14.76</v>
      </c>
      <c r="G95" s="10">
        <v>70.5</v>
      </c>
      <c r="H95" s="29" t="s">
        <v>36</v>
      </c>
    </row>
    <row r="96" spans="1:8">
      <c r="A96" s="93"/>
      <c r="B96" s="9" t="s">
        <v>34</v>
      </c>
      <c r="C96" s="10" t="s">
        <v>35</v>
      </c>
      <c r="D96" s="16">
        <v>1.98</v>
      </c>
      <c r="E96" s="16">
        <v>0.36</v>
      </c>
      <c r="F96" s="16">
        <v>10.02</v>
      </c>
      <c r="G96" s="10">
        <v>52.2</v>
      </c>
      <c r="H96" s="29" t="s">
        <v>33</v>
      </c>
    </row>
    <row r="97" spans="1:8" s="6" customFormat="1">
      <c r="A97" s="99" t="s">
        <v>38</v>
      </c>
      <c r="B97" s="100"/>
      <c r="C97" s="11">
        <v>890</v>
      </c>
      <c r="D97" s="17">
        <v>23.96</v>
      </c>
      <c r="E97" s="17">
        <v>14.049999999999999</v>
      </c>
      <c r="F97" s="17">
        <v>98.460000000000008</v>
      </c>
      <c r="G97" s="11">
        <v>614.95000000000005</v>
      </c>
      <c r="H97" s="30"/>
    </row>
    <row r="98" spans="1:8" ht="25.5">
      <c r="A98" s="91" t="s">
        <v>39</v>
      </c>
      <c r="B98" s="9" t="s">
        <v>41</v>
      </c>
      <c r="C98" s="10" t="s">
        <v>14</v>
      </c>
      <c r="D98" s="16">
        <v>1.4</v>
      </c>
      <c r="E98" s="16">
        <v>0</v>
      </c>
      <c r="F98" s="16">
        <v>29</v>
      </c>
      <c r="G98" s="10">
        <v>122</v>
      </c>
      <c r="H98" s="29" t="s">
        <v>40</v>
      </c>
    </row>
    <row r="99" spans="1:8">
      <c r="A99" s="93"/>
      <c r="B99" s="9" t="s">
        <v>116</v>
      </c>
      <c r="C99" s="10" t="s">
        <v>17</v>
      </c>
      <c r="D99" s="16">
        <v>9.7100000000000009</v>
      </c>
      <c r="E99" s="16">
        <v>3.18</v>
      </c>
      <c r="F99" s="16">
        <v>72.33</v>
      </c>
      <c r="G99" s="10">
        <v>355.15</v>
      </c>
      <c r="H99" s="29" t="s">
        <v>115</v>
      </c>
    </row>
    <row r="100" spans="1:8" s="6" customFormat="1">
      <c r="A100" s="99" t="s">
        <v>44</v>
      </c>
      <c r="B100" s="100"/>
      <c r="C100" s="11">
        <v>300</v>
      </c>
      <c r="D100" s="17">
        <v>11.110000000000001</v>
      </c>
      <c r="E100" s="17">
        <v>3.18</v>
      </c>
      <c r="F100" s="17">
        <v>101.33</v>
      </c>
      <c r="G100" s="11">
        <v>477.15</v>
      </c>
      <c r="H100" s="30"/>
    </row>
    <row r="101" spans="1:8" s="6" customFormat="1" ht="13.5" thickBot="1">
      <c r="A101" s="101" t="s">
        <v>45</v>
      </c>
      <c r="B101" s="102"/>
      <c r="C101" s="12">
        <v>1740</v>
      </c>
      <c r="D101" s="18">
        <v>60.509999999999991</v>
      </c>
      <c r="E101" s="18">
        <v>38.629999999999995</v>
      </c>
      <c r="F101" s="18">
        <v>337.11999999999995</v>
      </c>
      <c r="G101" s="12">
        <v>1932.08</v>
      </c>
      <c r="H101" s="32"/>
    </row>
    <row r="102" spans="1:8" s="6" customFormat="1" ht="18" customHeight="1">
      <c r="A102" s="96" t="s">
        <v>117</v>
      </c>
      <c r="B102" s="103"/>
      <c r="C102" s="103"/>
      <c r="D102" s="103"/>
      <c r="E102" s="103"/>
      <c r="F102" s="103"/>
      <c r="G102" s="103"/>
      <c r="H102" s="104"/>
    </row>
    <row r="103" spans="1:8" ht="25.5">
      <c r="A103" s="91" t="s">
        <v>11</v>
      </c>
      <c r="B103" s="9" t="s">
        <v>119</v>
      </c>
      <c r="C103" s="10" t="s">
        <v>14</v>
      </c>
      <c r="D103" s="16">
        <v>20.22</v>
      </c>
      <c r="E103" s="16">
        <v>21.24</v>
      </c>
      <c r="F103" s="16">
        <v>4.5599999999999996</v>
      </c>
      <c r="G103" s="10">
        <v>292.58</v>
      </c>
      <c r="H103" s="29" t="s">
        <v>118</v>
      </c>
    </row>
    <row r="104" spans="1:8">
      <c r="A104" s="92"/>
      <c r="B104" s="9" t="s">
        <v>121</v>
      </c>
      <c r="C104" s="10" t="s">
        <v>17</v>
      </c>
      <c r="D104" s="16">
        <v>7.41</v>
      </c>
      <c r="E104" s="16">
        <v>4.4400000000000004</v>
      </c>
      <c r="F104" s="16">
        <v>59.09</v>
      </c>
      <c r="G104" s="10">
        <v>302.82</v>
      </c>
      <c r="H104" s="29" t="s">
        <v>120</v>
      </c>
    </row>
    <row r="105" spans="1:8">
      <c r="A105" s="92"/>
      <c r="B105" s="9" t="s">
        <v>51</v>
      </c>
      <c r="C105" s="10" t="s">
        <v>14</v>
      </c>
      <c r="D105" s="16">
        <v>0.1</v>
      </c>
      <c r="E105" s="16">
        <v>0</v>
      </c>
      <c r="F105" s="16">
        <v>15.2</v>
      </c>
      <c r="G105" s="10">
        <v>61</v>
      </c>
      <c r="H105" s="29" t="s">
        <v>50</v>
      </c>
    </row>
    <row r="106" spans="1:8">
      <c r="A106" s="92"/>
      <c r="B106" s="9" t="s">
        <v>37</v>
      </c>
      <c r="C106" s="10" t="s">
        <v>35</v>
      </c>
      <c r="D106" s="16">
        <v>2.37</v>
      </c>
      <c r="E106" s="16">
        <v>0.3</v>
      </c>
      <c r="F106" s="16">
        <v>14.76</v>
      </c>
      <c r="G106" s="10">
        <v>70.5</v>
      </c>
      <c r="H106" s="29" t="s">
        <v>36</v>
      </c>
    </row>
    <row r="107" spans="1:8">
      <c r="A107" s="93"/>
      <c r="B107" s="9" t="s">
        <v>34</v>
      </c>
      <c r="C107" s="10" t="s">
        <v>35</v>
      </c>
      <c r="D107" s="16">
        <v>1.98</v>
      </c>
      <c r="E107" s="16">
        <v>0.36</v>
      </c>
      <c r="F107" s="16">
        <v>10.02</v>
      </c>
      <c r="G107" s="10">
        <v>52.2</v>
      </c>
      <c r="H107" s="29" t="s">
        <v>33</v>
      </c>
    </row>
    <row r="108" spans="1:8" s="6" customFormat="1">
      <c r="A108" s="99" t="s">
        <v>20</v>
      </c>
      <c r="B108" s="100"/>
      <c r="C108" s="11">
        <v>560</v>
      </c>
      <c r="D108" s="17">
        <v>32.08</v>
      </c>
      <c r="E108" s="17">
        <v>26.34</v>
      </c>
      <c r="F108" s="17">
        <v>103.63000000000001</v>
      </c>
      <c r="G108" s="11">
        <v>779.1</v>
      </c>
      <c r="H108" s="30"/>
    </row>
    <row r="109" spans="1:8">
      <c r="A109" s="91" t="s">
        <v>21</v>
      </c>
      <c r="B109" s="9" t="s">
        <v>123</v>
      </c>
      <c r="C109" s="10" t="s">
        <v>17</v>
      </c>
      <c r="D109" s="16">
        <v>0.8</v>
      </c>
      <c r="E109" s="16">
        <v>0.1</v>
      </c>
      <c r="F109" s="16">
        <v>1.7</v>
      </c>
      <c r="G109" s="10">
        <v>13</v>
      </c>
      <c r="H109" s="29" t="s">
        <v>122</v>
      </c>
    </row>
    <row r="110" spans="1:8" ht="25.5">
      <c r="A110" s="92"/>
      <c r="B110" s="9" t="s">
        <v>125</v>
      </c>
      <c r="C110" s="10" t="s">
        <v>67</v>
      </c>
      <c r="D110" s="16">
        <v>3.12</v>
      </c>
      <c r="E110" s="16">
        <v>2.8</v>
      </c>
      <c r="F110" s="16">
        <v>21.18</v>
      </c>
      <c r="G110" s="10">
        <v>123.25</v>
      </c>
      <c r="H110" s="29" t="s">
        <v>124</v>
      </c>
    </row>
    <row r="111" spans="1:8" ht="25.5">
      <c r="A111" s="92"/>
      <c r="B111" s="9" t="s">
        <v>127</v>
      </c>
      <c r="C111" s="10" t="s">
        <v>17</v>
      </c>
      <c r="D111" s="16">
        <v>10.25</v>
      </c>
      <c r="E111" s="16">
        <v>2.95</v>
      </c>
      <c r="F111" s="16">
        <v>2.84</v>
      </c>
      <c r="G111" s="10">
        <v>79.3</v>
      </c>
      <c r="H111" s="29" t="s">
        <v>126</v>
      </c>
    </row>
    <row r="112" spans="1:8">
      <c r="A112" s="92"/>
      <c r="B112" s="9" t="s">
        <v>129</v>
      </c>
      <c r="C112" s="10" t="s">
        <v>185</v>
      </c>
      <c r="D112" s="16">
        <v>3.78</v>
      </c>
      <c r="E112" s="16">
        <v>7.92</v>
      </c>
      <c r="F112" s="16">
        <v>19.62</v>
      </c>
      <c r="G112" s="10">
        <v>165.6</v>
      </c>
      <c r="H112" s="29" t="s">
        <v>128</v>
      </c>
    </row>
    <row r="113" spans="1:8">
      <c r="A113" s="92"/>
      <c r="B113" s="9" t="s">
        <v>80</v>
      </c>
      <c r="C113" s="10" t="s">
        <v>14</v>
      </c>
      <c r="D113" s="16">
        <v>0.7</v>
      </c>
      <c r="E113" s="16">
        <v>0.3</v>
      </c>
      <c r="F113" s="16">
        <v>22.8</v>
      </c>
      <c r="G113" s="10">
        <v>97</v>
      </c>
      <c r="H113" s="29" t="s">
        <v>79</v>
      </c>
    </row>
    <row r="114" spans="1:8">
      <c r="A114" s="92"/>
      <c r="B114" s="9" t="s">
        <v>37</v>
      </c>
      <c r="C114" s="10" t="s">
        <v>35</v>
      </c>
      <c r="D114" s="16">
        <v>2.37</v>
      </c>
      <c r="E114" s="16">
        <v>0.3</v>
      </c>
      <c r="F114" s="16">
        <v>14.76</v>
      </c>
      <c r="G114" s="10">
        <v>70.5</v>
      </c>
      <c r="H114" s="29" t="s">
        <v>36</v>
      </c>
    </row>
    <row r="115" spans="1:8">
      <c r="A115" s="93"/>
      <c r="B115" s="9" t="s">
        <v>34</v>
      </c>
      <c r="C115" s="10" t="s">
        <v>35</v>
      </c>
      <c r="D115" s="16">
        <v>1.98</v>
      </c>
      <c r="E115" s="16">
        <v>0.36</v>
      </c>
      <c r="F115" s="16">
        <v>10.02</v>
      </c>
      <c r="G115" s="10">
        <v>52.2</v>
      </c>
      <c r="H115" s="29" t="s">
        <v>33</v>
      </c>
    </row>
    <row r="116" spans="1:8" s="6" customFormat="1">
      <c r="A116" s="99" t="s">
        <v>38</v>
      </c>
      <c r="B116" s="100"/>
      <c r="C116" s="11">
        <v>890</v>
      </c>
      <c r="D116" s="17">
        <v>23</v>
      </c>
      <c r="E116" s="17">
        <v>14.73</v>
      </c>
      <c r="F116" s="17">
        <v>92.92</v>
      </c>
      <c r="G116" s="11">
        <v>600.85</v>
      </c>
      <c r="H116" s="30"/>
    </row>
    <row r="117" spans="1:8" s="6" customFormat="1" ht="13.5" thickBot="1">
      <c r="A117" s="101" t="s">
        <v>45</v>
      </c>
      <c r="B117" s="102"/>
      <c r="C117" s="12">
        <v>1450</v>
      </c>
      <c r="D117" s="18">
        <v>55.079999999999991</v>
      </c>
      <c r="E117" s="18">
        <v>41.07</v>
      </c>
      <c r="F117" s="18">
        <v>196.55000000000004</v>
      </c>
      <c r="G117" s="12">
        <v>1379.95</v>
      </c>
      <c r="H117" s="32"/>
    </row>
    <row r="118" spans="1:8" s="6" customFormat="1" ht="13.5" thickBot="1">
      <c r="A118" s="35"/>
      <c r="B118" s="36"/>
      <c r="C118" s="22"/>
      <c r="D118" s="23"/>
      <c r="E118" s="23"/>
      <c r="F118" s="23"/>
      <c r="G118" s="22"/>
      <c r="H118" s="37"/>
    </row>
    <row r="119" spans="1:8" s="6" customFormat="1" ht="19.5" customHeight="1">
      <c r="A119" s="96" t="s">
        <v>130</v>
      </c>
      <c r="B119" s="103"/>
      <c r="C119" s="103"/>
      <c r="D119" s="103"/>
      <c r="E119" s="103"/>
      <c r="F119" s="103"/>
      <c r="G119" s="103"/>
      <c r="H119" s="104"/>
    </row>
    <row r="120" spans="1:8" ht="25.5">
      <c r="A120" s="91" t="s">
        <v>11</v>
      </c>
      <c r="B120" s="9" t="s">
        <v>132</v>
      </c>
      <c r="C120" s="10" t="s">
        <v>67</v>
      </c>
      <c r="D120" s="16">
        <v>7.05</v>
      </c>
      <c r="E120" s="16">
        <v>8.9499999999999993</v>
      </c>
      <c r="F120" s="16">
        <v>41.77</v>
      </c>
      <c r="G120" s="10">
        <v>275.77</v>
      </c>
      <c r="H120" s="29" t="s">
        <v>131</v>
      </c>
    </row>
    <row r="121" spans="1:8">
      <c r="A121" s="92"/>
      <c r="B121" s="9" t="s">
        <v>134</v>
      </c>
      <c r="C121" s="10" t="s">
        <v>135</v>
      </c>
      <c r="D121" s="16">
        <v>3</v>
      </c>
      <c r="E121" s="16">
        <v>1.1599999999999999</v>
      </c>
      <c r="F121" s="16">
        <v>20.56</v>
      </c>
      <c r="G121" s="10">
        <v>104.8</v>
      </c>
      <c r="H121" s="29" t="s">
        <v>133</v>
      </c>
    </row>
    <row r="122" spans="1:8">
      <c r="A122" s="92"/>
      <c r="B122" s="9" t="s">
        <v>137</v>
      </c>
      <c r="C122" s="10" t="s">
        <v>138</v>
      </c>
      <c r="D122" s="16">
        <v>2.3199999999999998</v>
      </c>
      <c r="E122" s="16">
        <v>2.95</v>
      </c>
      <c r="F122" s="16">
        <v>0</v>
      </c>
      <c r="G122" s="10">
        <v>36.4</v>
      </c>
      <c r="H122" s="29" t="s">
        <v>136</v>
      </c>
    </row>
    <row r="123" spans="1:8">
      <c r="A123" s="92"/>
      <c r="B123" s="9" t="s">
        <v>140</v>
      </c>
      <c r="C123" s="10" t="s">
        <v>138</v>
      </c>
      <c r="D123" s="16">
        <v>0.13</v>
      </c>
      <c r="E123" s="16">
        <v>6.15</v>
      </c>
      <c r="F123" s="16">
        <v>0.17</v>
      </c>
      <c r="G123" s="10">
        <v>56.6</v>
      </c>
      <c r="H123" s="29" t="s">
        <v>139</v>
      </c>
    </row>
    <row r="124" spans="1:8">
      <c r="A124" s="92"/>
      <c r="B124" s="9" t="s">
        <v>19</v>
      </c>
      <c r="C124" s="10" t="s">
        <v>14</v>
      </c>
      <c r="D124" s="16">
        <v>0.1</v>
      </c>
      <c r="E124" s="16">
        <v>0</v>
      </c>
      <c r="F124" s="16">
        <v>15</v>
      </c>
      <c r="G124" s="10">
        <v>60</v>
      </c>
      <c r="H124" s="29" t="s">
        <v>18</v>
      </c>
    </row>
    <row r="125" spans="1:8">
      <c r="A125" s="93"/>
      <c r="B125" s="9" t="s">
        <v>142</v>
      </c>
      <c r="C125" s="10" t="s">
        <v>135</v>
      </c>
      <c r="D125" s="16">
        <v>3</v>
      </c>
      <c r="E125" s="16">
        <v>4.72</v>
      </c>
      <c r="F125" s="16">
        <v>29.96</v>
      </c>
      <c r="G125" s="10">
        <v>166.84</v>
      </c>
      <c r="H125" s="29" t="s">
        <v>141</v>
      </c>
    </row>
    <row r="126" spans="1:8" s="6" customFormat="1">
      <c r="A126" s="99" t="s">
        <v>20</v>
      </c>
      <c r="B126" s="100"/>
      <c r="C126" s="11">
        <v>550</v>
      </c>
      <c r="D126" s="17">
        <v>15.600000000000001</v>
      </c>
      <c r="E126" s="17">
        <v>23.93</v>
      </c>
      <c r="F126" s="17">
        <v>107.46000000000001</v>
      </c>
      <c r="G126" s="11">
        <v>700.41</v>
      </c>
      <c r="H126" s="30"/>
    </row>
    <row r="127" spans="1:8">
      <c r="A127" s="91" t="s">
        <v>21</v>
      </c>
      <c r="B127" s="9" t="s">
        <v>53</v>
      </c>
      <c r="C127" s="10" t="s">
        <v>17</v>
      </c>
      <c r="D127" s="16">
        <v>2.2000000000000002</v>
      </c>
      <c r="E127" s="16">
        <v>2.4</v>
      </c>
      <c r="F127" s="16">
        <v>11.2</v>
      </c>
      <c r="G127" s="10">
        <v>75.98</v>
      </c>
      <c r="H127" s="29" t="s">
        <v>52</v>
      </c>
    </row>
    <row r="128" spans="1:8" ht="25.5">
      <c r="A128" s="92"/>
      <c r="B128" s="9" t="s">
        <v>144</v>
      </c>
      <c r="C128" s="10" t="s">
        <v>67</v>
      </c>
      <c r="D128" s="16">
        <v>1.92</v>
      </c>
      <c r="E128" s="16">
        <v>6.18</v>
      </c>
      <c r="F128" s="16">
        <v>12.27</v>
      </c>
      <c r="G128" s="10">
        <v>112.6</v>
      </c>
      <c r="H128" s="29" t="s">
        <v>143</v>
      </c>
    </row>
    <row r="129" spans="1:8">
      <c r="A129" s="92"/>
      <c r="B129" s="9" t="s">
        <v>27</v>
      </c>
      <c r="C129" s="10" t="s">
        <v>17</v>
      </c>
      <c r="D129" s="16">
        <v>7.15</v>
      </c>
      <c r="E129" s="16">
        <v>12.17</v>
      </c>
      <c r="F129" s="16">
        <v>2.37</v>
      </c>
      <c r="G129" s="10">
        <v>152.47999999999999</v>
      </c>
      <c r="H129" s="29" t="s">
        <v>26</v>
      </c>
    </row>
    <row r="130" spans="1:8">
      <c r="A130" s="92"/>
      <c r="B130" s="9" t="s">
        <v>78</v>
      </c>
      <c r="C130" s="10" t="s">
        <v>185</v>
      </c>
      <c r="D130" s="16">
        <v>6.97</v>
      </c>
      <c r="E130" s="16">
        <v>3.49</v>
      </c>
      <c r="F130" s="16">
        <v>42.66</v>
      </c>
      <c r="G130" s="10">
        <v>229.68</v>
      </c>
      <c r="H130" s="29" t="s">
        <v>77</v>
      </c>
    </row>
    <row r="131" spans="1:8">
      <c r="A131" s="92"/>
      <c r="B131" s="9" t="s">
        <v>32</v>
      </c>
      <c r="C131" s="10" t="s">
        <v>14</v>
      </c>
      <c r="D131" s="16">
        <v>0.5</v>
      </c>
      <c r="E131" s="16">
        <v>0</v>
      </c>
      <c r="F131" s="16">
        <v>27</v>
      </c>
      <c r="G131" s="10">
        <v>110</v>
      </c>
      <c r="H131" s="29" t="s">
        <v>31</v>
      </c>
    </row>
    <row r="132" spans="1:8">
      <c r="A132" s="92"/>
      <c r="B132" s="9" t="s">
        <v>37</v>
      </c>
      <c r="C132" s="10" t="s">
        <v>35</v>
      </c>
      <c r="D132" s="16">
        <v>2.37</v>
      </c>
      <c r="E132" s="16">
        <v>0.3</v>
      </c>
      <c r="F132" s="16">
        <v>14.76</v>
      </c>
      <c r="G132" s="10">
        <v>70.5</v>
      </c>
      <c r="H132" s="29" t="s">
        <v>36</v>
      </c>
    </row>
    <row r="133" spans="1:8">
      <c r="A133" s="93"/>
      <c r="B133" s="9" t="s">
        <v>34</v>
      </c>
      <c r="C133" s="10" t="s">
        <v>35</v>
      </c>
      <c r="D133" s="16">
        <v>1.98</v>
      </c>
      <c r="E133" s="16">
        <v>0.36</v>
      </c>
      <c r="F133" s="16">
        <v>10.02</v>
      </c>
      <c r="G133" s="10">
        <v>52.2</v>
      </c>
      <c r="H133" s="29" t="s">
        <v>33</v>
      </c>
    </row>
    <row r="134" spans="1:8" s="6" customFormat="1">
      <c r="A134" s="99" t="s">
        <v>38</v>
      </c>
      <c r="B134" s="100"/>
      <c r="C134" s="11">
        <v>890</v>
      </c>
      <c r="D134" s="17">
        <v>23.09</v>
      </c>
      <c r="E134" s="17">
        <v>24.900000000000002</v>
      </c>
      <c r="F134" s="17">
        <v>120.28</v>
      </c>
      <c r="G134" s="11">
        <v>803.44</v>
      </c>
      <c r="H134" s="30"/>
    </row>
    <row r="135" spans="1:8">
      <c r="A135" s="91" t="s">
        <v>39</v>
      </c>
      <c r="B135" s="9" t="s">
        <v>146</v>
      </c>
      <c r="C135" s="10" t="s">
        <v>14</v>
      </c>
      <c r="D135" s="16">
        <v>3.62</v>
      </c>
      <c r="E135" s="16">
        <v>3.66</v>
      </c>
      <c r="F135" s="16">
        <v>19.98</v>
      </c>
      <c r="G135" s="10">
        <v>125.52</v>
      </c>
      <c r="H135" s="29" t="s">
        <v>145</v>
      </c>
    </row>
    <row r="136" spans="1:8">
      <c r="A136" s="93"/>
      <c r="B136" s="9" t="s">
        <v>148</v>
      </c>
      <c r="C136" s="10" t="s">
        <v>17</v>
      </c>
      <c r="D136" s="16">
        <v>7.6</v>
      </c>
      <c r="E136" s="16">
        <v>6.8</v>
      </c>
      <c r="F136" s="16">
        <v>46.4</v>
      </c>
      <c r="G136" s="10">
        <v>278</v>
      </c>
      <c r="H136" s="29" t="s">
        <v>147</v>
      </c>
    </row>
    <row r="137" spans="1:8" s="6" customFormat="1">
      <c r="A137" s="99" t="s">
        <v>44</v>
      </c>
      <c r="B137" s="100"/>
      <c r="C137" s="11">
        <v>300</v>
      </c>
      <c r="D137" s="17">
        <v>11.219999999999999</v>
      </c>
      <c r="E137" s="17">
        <v>10.46</v>
      </c>
      <c r="F137" s="17">
        <v>66.38</v>
      </c>
      <c r="G137" s="11">
        <v>403.52</v>
      </c>
      <c r="H137" s="30"/>
    </row>
    <row r="138" spans="1:8" s="6" customFormat="1" ht="13.5" thickBot="1">
      <c r="A138" s="101" t="s">
        <v>45</v>
      </c>
      <c r="B138" s="102"/>
      <c r="C138" s="12">
        <v>1740</v>
      </c>
      <c r="D138" s="18">
        <v>49.909999999999989</v>
      </c>
      <c r="E138" s="18">
        <v>59.289999999999992</v>
      </c>
      <c r="F138" s="18">
        <v>294.12</v>
      </c>
      <c r="G138" s="12">
        <v>1907.3700000000001</v>
      </c>
      <c r="H138" s="32"/>
    </row>
    <row r="139" spans="1:8" s="6" customFormat="1" ht="13.5" thickBot="1">
      <c r="A139" s="35"/>
      <c r="B139" s="36"/>
      <c r="C139" s="22"/>
      <c r="D139" s="23"/>
      <c r="E139" s="23"/>
      <c r="F139" s="23"/>
      <c r="G139" s="22"/>
      <c r="H139" s="37"/>
    </row>
    <row r="140" spans="1:8" s="6" customFormat="1" ht="24" customHeight="1">
      <c r="A140" s="96" t="s">
        <v>149</v>
      </c>
      <c r="B140" s="103"/>
      <c r="C140" s="103"/>
      <c r="D140" s="103"/>
      <c r="E140" s="103"/>
      <c r="F140" s="103"/>
      <c r="G140" s="103"/>
      <c r="H140" s="104"/>
    </row>
    <row r="141" spans="1:8" ht="25.5">
      <c r="A141" s="91" t="s">
        <v>11</v>
      </c>
      <c r="B141" s="9" t="s">
        <v>151</v>
      </c>
      <c r="C141" s="10" t="s">
        <v>67</v>
      </c>
      <c r="D141" s="16">
        <v>24.38</v>
      </c>
      <c r="E141" s="16">
        <v>14.28</v>
      </c>
      <c r="F141" s="16">
        <v>39.380000000000003</v>
      </c>
      <c r="G141" s="10">
        <v>379.17</v>
      </c>
      <c r="H141" s="29" t="s">
        <v>150</v>
      </c>
    </row>
    <row r="142" spans="1:8">
      <c r="A142" s="92"/>
      <c r="B142" s="9" t="s">
        <v>51</v>
      </c>
      <c r="C142" s="10" t="s">
        <v>14</v>
      </c>
      <c r="D142" s="16">
        <v>0.1</v>
      </c>
      <c r="E142" s="16">
        <v>0</v>
      </c>
      <c r="F142" s="16">
        <v>15.2</v>
      </c>
      <c r="G142" s="10">
        <v>61</v>
      </c>
      <c r="H142" s="29" t="s">
        <v>50</v>
      </c>
    </row>
    <row r="143" spans="1:8">
      <c r="A143" s="93"/>
      <c r="B143" s="9" t="s">
        <v>70</v>
      </c>
      <c r="C143" s="10" t="s">
        <v>17</v>
      </c>
      <c r="D143" s="16">
        <v>7.8</v>
      </c>
      <c r="E143" s="16">
        <v>3.64</v>
      </c>
      <c r="F143" s="16">
        <v>56.25</v>
      </c>
      <c r="G143" s="10">
        <v>292.56</v>
      </c>
      <c r="H143" s="29" t="s">
        <v>69</v>
      </c>
    </row>
    <row r="144" spans="1:8" s="6" customFormat="1">
      <c r="A144" s="99" t="s">
        <v>20</v>
      </c>
      <c r="B144" s="100"/>
      <c r="C144" s="11">
        <v>550</v>
      </c>
      <c r="D144" s="17">
        <v>32.28</v>
      </c>
      <c r="E144" s="17">
        <v>17.919999999999998</v>
      </c>
      <c r="F144" s="17">
        <v>110.83</v>
      </c>
      <c r="G144" s="11">
        <v>732.73</v>
      </c>
      <c r="H144" s="30"/>
    </row>
    <row r="145" spans="1:8" ht="25.5">
      <c r="A145" s="91" t="s">
        <v>21</v>
      </c>
      <c r="B145" s="9" t="s">
        <v>23</v>
      </c>
      <c r="C145" s="10" t="s">
        <v>17</v>
      </c>
      <c r="D145" s="16">
        <v>1.9</v>
      </c>
      <c r="E145" s="16">
        <v>8.9</v>
      </c>
      <c r="F145" s="16">
        <v>7.7</v>
      </c>
      <c r="G145" s="10">
        <v>119</v>
      </c>
      <c r="H145" s="29" t="s">
        <v>22</v>
      </c>
    </row>
    <row r="146" spans="1:8" ht="25.5" customHeight="1">
      <c r="A146" s="92"/>
      <c r="B146" s="9" t="s">
        <v>153</v>
      </c>
      <c r="C146" s="10" t="s">
        <v>67</v>
      </c>
      <c r="D146" s="16">
        <v>4.93</v>
      </c>
      <c r="E146" s="16">
        <v>5.6</v>
      </c>
      <c r="F146" s="16">
        <v>9.85</v>
      </c>
      <c r="G146" s="10">
        <v>178.97</v>
      </c>
      <c r="H146" s="29" t="s">
        <v>152</v>
      </c>
    </row>
    <row r="147" spans="1:8">
      <c r="A147" s="92"/>
      <c r="B147" s="9" t="s">
        <v>155</v>
      </c>
      <c r="C147" s="10" t="s">
        <v>186</v>
      </c>
      <c r="D147" s="16">
        <v>25.48</v>
      </c>
      <c r="E147" s="16">
        <v>16.88</v>
      </c>
      <c r="F147" s="16">
        <v>52.81</v>
      </c>
      <c r="G147" s="10">
        <v>464.41</v>
      </c>
      <c r="H147" s="29" t="s">
        <v>154</v>
      </c>
    </row>
    <row r="148" spans="1:8">
      <c r="A148" s="92"/>
      <c r="B148" s="9" t="s">
        <v>80</v>
      </c>
      <c r="C148" s="10" t="s">
        <v>14</v>
      </c>
      <c r="D148" s="16">
        <v>0.7</v>
      </c>
      <c r="E148" s="16">
        <v>0.3</v>
      </c>
      <c r="F148" s="16">
        <v>22.8</v>
      </c>
      <c r="G148" s="10">
        <v>97</v>
      </c>
      <c r="H148" s="29" t="s">
        <v>79</v>
      </c>
    </row>
    <row r="149" spans="1:8">
      <c r="A149" s="92"/>
      <c r="B149" s="9" t="s">
        <v>37</v>
      </c>
      <c r="C149" s="10" t="s">
        <v>35</v>
      </c>
      <c r="D149" s="16">
        <v>2.37</v>
      </c>
      <c r="E149" s="16">
        <v>0.3</v>
      </c>
      <c r="F149" s="16">
        <v>14.76</v>
      </c>
      <c r="G149" s="10">
        <v>70.5</v>
      </c>
      <c r="H149" s="29" t="s">
        <v>36</v>
      </c>
    </row>
    <row r="150" spans="1:8">
      <c r="A150" s="93"/>
      <c r="B150" s="9" t="s">
        <v>34</v>
      </c>
      <c r="C150" s="10" t="s">
        <v>35</v>
      </c>
      <c r="D150" s="16">
        <v>1.98</v>
      </c>
      <c r="E150" s="16">
        <v>0.36</v>
      </c>
      <c r="F150" s="16">
        <v>10.02</v>
      </c>
      <c r="G150" s="10">
        <v>52.2</v>
      </c>
      <c r="H150" s="29" t="s">
        <v>33</v>
      </c>
    </row>
    <row r="151" spans="1:8" s="6" customFormat="1">
      <c r="A151" s="99" t="s">
        <v>38</v>
      </c>
      <c r="B151" s="100"/>
      <c r="C151" s="11">
        <v>890</v>
      </c>
      <c r="D151" s="17">
        <v>37.36</v>
      </c>
      <c r="E151" s="17">
        <v>32.340000000000003</v>
      </c>
      <c r="F151" s="17">
        <v>117.94</v>
      </c>
      <c r="G151" s="11">
        <v>982.08000000000015</v>
      </c>
      <c r="H151" s="30"/>
    </row>
    <row r="152" spans="1:8" ht="25.5" customHeight="1">
      <c r="A152" s="91" t="s">
        <v>39</v>
      </c>
      <c r="B152" s="9" t="s">
        <v>82</v>
      </c>
      <c r="C152" s="10" t="s">
        <v>14</v>
      </c>
      <c r="D152" s="16">
        <v>0.3</v>
      </c>
      <c r="E152" s="16">
        <v>0.12</v>
      </c>
      <c r="F152" s="16">
        <v>17.16</v>
      </c>
      <c r="G152" s="10">
        <v>70.040000000000006</v>
      </c>
      <c r="H152" s="29" t="s">
        <v>81</v>
      </c>
    </row>
    <row r="153" spans="1:8" ht="25.5">
      <c r="A153" s="93"/>
      <c r="B153" s="9" t="s">
        <v>157</v>
      </c>
      <c r="C153" s="10" t="s">
        <v>17</v>
      </c>
      <c r="D153" s="16">
        <v>6.54</v>
      </c>
      <c r="E153" s="16">
        <v>5.87</v>
      </c>
      <c r="F153" s="16">
        <v>39.159999999999997</v>
      </c>
      <c r="G153" s="10">
        <v>235.4</v>
      </c>
      <c r="H153" s="29" t="s">
        <v>156</v>
      </c>
    </row>
    <row r="154" spans="1:8" s="6" customFormat="1">
      <c r="A154" s="99" t="s">
        <v>44</v>
      </c>
      <c r="B154" s="100"/>
      <c r="C154" s="11">
        <v>300</v>
      </c>
      <c r="D154" s="17">
        <v>6.84</v>
      </c>
      <c r="E154" s="17">
        <v>5.99</v>
      </c>
      <c r="F154" s="17">
        <v>56.319999999999993</v>
      </c>
      <c r="G154" s="11">
        <v>305.44</v>
      </c>
      <c r="H154" s="30"/>
    </row>
    <row r="155" spans="1:8" s="6" customFormat="1" ht="13.5" thickBot="1">
      <c r="A155" s="101" t="s">
        <v>45</v>
      </c>
      <c r="B155" s="102"/>
      <c r="C155" s="12">
        <v>1740</v>
      </c>
      <c r="D155" s="18">
        <v>76.480000000000018</v>
      </c>
      <c r="E155" s="18">
        <v>56.249999999999986</v>
      </c>
      <c r="F155" s="18">
        <v>285.09000000000003</v>
      </c>
      <c r="G155" s="12">
        <v>2020.2500000000002</v>
      </c>
      <c r="H155" s="32"/>
    </row>
    <row r="156" spans="1:8" s="6" customFormat="1" ht="13.5" thickBot="1">
      <c r="A156" s="35"/>
      <c r="B156" s="36"/>
      <c r="C156" s="22"/>
      <c r="D156" s="23"/>
      <c r="E156" s="23"/>
      <c r="F156" s="23"/>
      <c r="G156" s="22"/>
      <c r="H156" s="37"/>
    </row>
    <row r="157" spans="1:8" s="6" customFormat="1" ht="21.75" customHeight="1">
      <c r="A157" s="96" t="s">
        <v>158</v>
      </c>
      <c r="B157" s="103"/>
      <c r="C157" s="103"/>
      <c r="D157" s="103"/>
      <c r="E157" s="103"/>
      <c r="F157" s="103"/>
      <c r="G157" s="103"/>
      <c r="H157" s="104"/>
    </row>
    <row r="158" spans="1:8">
      <c r="A158" s="91" t="s">
        <v>11</v>
      </c>
      <c r="B158" s="9" t="s">
        <v>68</v>
      </c>
      <c r="C158" s="10" t="s">
        <v>67</v>
      </c>
      <c r="D158" s="16">
        <v>9.7799999999999994</v>
      </c>
      <c r="E158" s="16">
        <v>8.8000000000000007</v>
      </c>
      <c r="F158" s="16">
        <v>50.75</v>
      </c>
      <c r="G158" s="10">
        <v>321.64999999999998</v>
      </c>
      <c r="H158" s="29" t="s">
        <v>67</v>
      </c>
    </row>
    <row r="159" spans="1:8">
      <c r="A159" s="92"/>
      <c r="B159" s="9" t="s">
        <v>121</v>
      </c>
      <c r="C159" s="10" t="s">
        <v>17</v>
      </c>
      <c r="D159" s="16">
        <v>7.41</v>
      </c>
      <c r="E159" s="16">
        <v>4.4400000000000004</v>
      </c>
      <c r="F159" s="16">
        <v>59.09</v>
      </c>
      <c r="G159" s="10">
        <v>302.82</v>
      </c>
      <c r="H159" s="29" t="s">
        <v>120</v>
      </c>
    </row>
    <row r="160" spans="1:8">
      <c r="A160" s="93"/>
      <c r="B160" s="9" t="s">
        <v>19</v>
      </c>
      <c r="C160" s="10" t="s">
        <v>14</v>
      </c>
      <c r="D160" s="16">
        <v>0.1</v>
      </c>
      <c r="E160" s="16">
        <v>0</v>
      </c>
      <c r="F160" s="16">
        <v>15</v>
      </c>
      <c r="G160" s="10">
        <v>60</v>
      </c>
      <c r="H160" s="29" t="s">
        <v>18</v>
      </c>
    </row>
    <row r="161" spans="1:8" s="6" customFormat="1">
      <c r="A161" s="99" t="s">
        <v>20</v>
      </c>
      <c r="B161" s="100"/>
      <c r="C161" s="11">
        <v>550</v>
      </c>
      <c r="D161" s="17">
        <v>17.29</v>
      </c>
      <c r="E161" s="17">
        <v>13.240000000000002</v>
      </c>
      <c r="F161" s="17">
        <v>124.84</v>
      </c>
      <c r="G161" s="11">
        <v>684.47</v>
      </c>
      <c r="H161" s="30"/>
    </row>
    <row r="162" spans="1:8">
      <c r="A162" s="91" t="s">
        <v>21</v>
      </c>
      <c r="B162" s="9" t="s">
        <v>91</v>
      </c>
      <c r="C162" s="10" t="s">
        <v>17</v>
      </c>
      <c r="D162" s="16">
        <v>1.33</v>
      </c>
      <c r="E162" s="16">
        <v>0.17</v>
      </c>
      <c r="F162" s="16">
        <v>7.17</v>
      </c>
      <c r="G162" s="10">
        <v>35</v>
      </c>
      <c r="H162" s="29" t="s">
        <v>90</v>
      </c>
    </row>
    <row r="163" spans="1:8" ht="25.5">
      <c r="A163" s="92"/>
      <c r="B163" s="9" t="s">
        <v>74</v>
      </c>
      <c r="C163" s="10" t="s">
        <v>67</v>
      </c>
      <c r="D163" s="16">
        <v>2.2999999999999998</v>
      </c>
      <c r="E163" s="16">
        <v>4.25</v>
      </c>
      <c r="F163" s="16">
        <v>15.13</v>
      </c>
      <c r="G163" s="10">
        <v>108</v>
      </c>
      <c r="H163" s="29" t="s">
        <v>73</v>
      </c>
    </row>
    <row r="164" spans="1:8">
      <c r="A164" s="92"/>
      <c r="B164" s="9" t="s">
        <v>160</v>
      </c>
      <c r="C164" s="10" t="s">
        <v>17</v>
      </c>
      <c r="D164" s="16">
        <v>16.829999999999998</v>
      </c>
      <c r="E164" s="16">
        <v>7.78</v>
      </c>
      <c r="F164" s="16">
        <v>3.74</v>
      </c>
      <c r="G164" s="10">
        <v>152.47</v>
      </c>
      <c r="H164" s="29" t="s">
        <v>159</v>
      </c>
    </row>
    <row r="165" spans="1:8">
      <c r="A165" s="92"/>
      <c r="B165" s="9" t="s">
        <v>59</v>
      </c>
      <c r="C165" s="10" t="s">
        <v>185</v>
      </c>
      <c r="D165" s="16">
        <v>10.35</v>
      </c>
      <c r="E165" s="16">
        <v>3.58</v>
      </c>
      <c r="F165" s="16">
        <v>46.58</v>
      </c>
      <c r="G165" s="10">
        <v>260.62</v>
      </c>
      <c r="H165" s="29" t="s">
        <v>58</v>
      </c>
    </row>
    <row r="166" spans="1:8">
      <c r="A166" s="92"/>
      <c r="B166" s="9" t="s">
        <v>61</v>
      </c>
      <c r="C166" s="10" t="s">
        <v>14</v>
      </c>
      <c r="D166" s="16">
        <v>0.3</v>
      </c>
      <c r="E166" s="16">
        <v>0.2</v>
      </c>
      <c r="F166" s="16">
        <v>20.2</v>
      </c>
      <c r="G166" s="10">
        <v>81</v>
      </c>
      <c r="H166" s="29" t="s">
        <v>60</v>
      </c>
    </row>
    <row r="167" spans="1:8">
      <c r="A167" s="92"/>
      <c r="B167" s="9" t="s">
        <v>37</v>
      </c>
      <c r="C167" s="10" t="s">
        <v>35</v>
      </c>
      <c r="D167" s="16">
        <v>2.37</v>
      </c>
      <c r="E167" s="16">
        <v>0.3</v>
      </c>
      <c r="F167" s="16">
        <v>14.76</v>
      </c>
      <c r="G167" s="10">
        <v>70.5</v>
      </c>
      <c r="H167" s="29" t="s">
        <v>36</v>
      </c>
    </row>
    <row r="168" spans="1:8">
      <c r="A168" s="93"/>
      <c r="B168" s="9" t="s">
        <v>34</v>
      </c>
      <c r="C168" s="10" t="s">
        <v>35</v>
      </c>
      <c r="D168" s="16">
        <v>1.98</v>
      </c>
      <c r="E168" s="16">
        <v>0.36</v>
      </c>
      <c r="F168" s="16">
        <v>10.02</v>
      </c>
      <c r="G168" s="10">
        <v>52.2</v>
      </c>
      <c r="H168" s="29" t="s">
        <v>33</v>
      </c>
    </row>
    <row r="169" spans="1:8" s="6" customFormat="1">
      <c r="A169" s="99" t="s">
        <v>38</v>
      </c>
      <c r="B169" s="100"/>
      <c r="C169" s="11">
        <v>890</v>
      </c>
      <c r="D169" s="17">
        <v>35.459999999999994</v>
      </c>
      <c r="E169" s="17">
        <v>16.639999999999997</v>
      </c>
      <c r="F169" s="17">
        <v>117.60000000000001</v>
      </c>
      <c r="G169" s="11">
        <v>759.79000000000008</v>
      </c>
      <c r="H169" s="30"/>
    </row>
    <row r="170" spans="1:8">
      <c r="A170" s="91" t="s">
        <v>39</v>
      </c>
      <c r="B170" s="9" t="s">
        <v>63</v>
      </c>
      <c r="C170" s="10" t="s">
        <v>14</v>
      </c>
      <c r="D170" s="16">
        <v>5.4</v>
      </c>
      <c r="E170" s="16">
        <v>5</v>
      </c>
      <c r="F170" s="16">
        <v>21.6</v>
      </c>
      <c r="G170" s="10">
        <v>158</v>
      </c>
      <c r="H170" s="29" t="s">
        <v>62</v>
      </c>
    </row>
    <row r="171" spans="1:8" ht="25.5">
      <c r="A171" s="93"/>
      <c r="B171" s="9" t="s">
        <v>162</v>
      </c>
      <c r="C171" s="10" t="s">
        <v>17</v>
      </c>
      <c r="D171" s="16">
        <v>14.48</v>
      </c>
      <c r="E171" s="16">
        <v>7.31</v>
      </c>
      <c r="F171" s="16">
        <v>44.01</v>
      </c>
      <c r="G171" s="10">
        <v>298.32</v>
      </c>
      <c r="H171" s="29" t="s">
        <v>161</v>
      </c>
    </row>
    <row r="172" spans="1:8" s="6" customFormat="1">
      <c r="A172" s="99" t="s">
        <v>44</v>
      </c>
      <c r="B172" s="100"/>
      <c r="C172" s="11">
        <v>300</v>
      </c>
      <c r="D172" s="17">
        <v>19.880000000000003</v>
      </c>
      <c r="E172" s="17">
        <v>12.309999999999999</v>
      </c>
      <c r="F172" s="17">
        <v>65.61</v>
      </c>
      <c r="G172" s="11">
        <v>456.32</v>
      </c>
      <c r="H172" s="30"/>
    </row>
    <row r="173" spans="1:8" s="6" customFormat="1" ht="13.5" thickBot="1">
      <c r="A173" s="101" t="s">
        <v>45</v>
      </c>
      <c r="B173" s="102"/>
      <c r="C173" s="12">
        <v>1740</v>
      </c>
      <c r="D173" s="18">
        <v>72.63</v>
      </c>
      <c r="E173" s="18">
        <v>42.190000000000005</v>
      </c>
      <c r="F173" s="18">
        <v>308.04999999999995</v>
      </c>
      <c r="G173" s="12">
        <v>1900.58</v>
      </c>
      <c r="H173" s="32"/>
    </row>
    <row r="174" spans="1:8" s="6" customFormat="1" ht="13.5" thickBot="1">
      <c r="A174" s="35"/>
      <c r="B174" s="36"/>
      <c r="C174" s="22"/>
      <c r="D174" s="23"/>
      <c r="E174" s="23"/>
      <c r="F174" s="23"/>
      <c r="G174" s="22"/>
      <c r="H174" s="37"/>
    </row>
    <row r="175" spans="1:8" s="6" customFormat="1" ht="15.75" customHeight="1">
      <c r="A175" s="96" t="s">
        <v>163</v>
      </c>
      <c r="B175" s="103"/>
      <c r="C175" s="103"/>
      <c r="D175" s="103"/>
      <c r="E175" s="103"/>
      <c r="F175" s="103"/>
      <c r="G175" s="103"/>
      <c r="H175" s="104"/>
    </row>
    <row r="176" spans="1:8" ht="25.5">
      <c r="A176" s="91" t="s">
        <v>11</v>
      </c>
      <c r="B176" s="9" t="s">
        <v>119</v>
      </c>
      <c r="C176" s="33">
        <v>200</v>
      </c>
      <c r="D176" s="16">
        <v>20.22</v>
      </c>
      <c r="E176" s="16">
        <v>21.24</v>
      </c>
      <c r="F176" s="16">
        <v>4.5599999999999996</v>
      </c>
      <c r="G176" s="10">
        <v>292.58</v>
      </c>
      <c r="H176" s="34">
        <v>305</v>
      </c>
    </row>
    <row r="177" spans="1:8">
      <c r="A177" s="92"/>
      <c r="B177" s="9" t="s">
        <v>137</v>
      </c>
      <c r="C177" s="33">
        <v>10</v>
      </c>
      <c r="D177" s="16">
        <v>2.3199999999999998</v>
      </c>
      <c r="E177" s="16">
        <v>2.95</v>
      </c>
      <c r="F177" s="16">
        <v>0</v>
      </c>
      <c r="G177" s="10">
        <v>36.4</v>
      </c>
      <c r="H177" s="29" t="s">
        <v>136</v>
      </c>
    </row>
    <row r="178" spans="1:8">
      <c r="A178" s="92"/>
      <c r="B178" s="9" t="s">
        <v>134</v>
      </c>
      <c r="C178" s="33">
        <v>40</v>
      </c>
      <c r="D178" s="16">
        <v>3</v>
      </c>
      <c r="E178" s="16">
        <v>1.1599999999999999</v>
      </c>
      <c r="F178" s="16">
        <v>20.56</v>
      </c>
      <c r="G178" s="10">
        <v>104.8</v>
      </c>
      <c r="H178" s="34">
        <v>111</v>
      </c>
    </row>
    <row r="179" spans="1:8">
      <c r="A179" s="92"/>
      <c r="B179" s="9" t="s">
        <v>51</v>
      </c>
      <c r="C179" s="33">
        <v>200</v>
      </c>
      <c r="D179" s="16">
        <v>0.1</v>
      </c>
      <c r="E179" s="16">
        <v>0</v>
      </c>
      <c r="F179" s="16">
        <v>15.2</v>
      </c>
      <c r="G179" s="10">
        <v>61</v>
      </c>
      <c r="H179" s="34">
        <v>494</v>
      </c>
    </row>
    <row r="180" spans="1:8">
      <c r="A180" s="93"/>
      <c r="B180" s="9" t="s">
        <v>123</v>
      </c>
      <c r="C180" s="33">
        <v>100</v>
      </c>
      <c r="D180" s="16">
        <v>0.8</v>
      </c>
      <c r="E180" s="16">
        <v>0.1</v>
      </c>
      <c r="F180" s="16">
        <v>1.7</v>
      </c>
      <c r="G180" s="10">
        <v>13</v>
      </c>
      <c r="H180" s="34">
        <v>107</v>
      </c>
    </row>
    <row r="181" spans="1:8" s="6" customFormat="1">
      <c r="A181" s="99" t="s">
        <v>20</v>
      </c>
      <c r="B181" s="100"/>
      <c r="C181" s="11">
        <f>SUM(C176:C180)</f>
        <v>550</v>
      </c>
      <c r="D181" s="11">
        <f t="shared" ref="D181:G181" si="0">SUM(D176:D180)</f>
        <v>26.44</v>
      </c>
      <c r="E181" s="11">
        <f t="shared" si="0"/>
        <v>25.45</v>
      </c>
      <c r="F181" s="11">
        <f t="shared" si="0"/>
        <v>42.019999999999996</v>
      </c>
      <c r="G181" s="11">
        <f t="shared" si="0"/>
        <v>507.78</v>
      </c>
      <c r="H181" s="30"/>
    </row>
    <row r="182" spans="1:8" ht="25.5">
      <c r="A182" s="91" t="s">
        <v>21</v>
      </c>
      <c r="B182" s="9" t="s">
        <v>72</v>
      </c>
      <c r="C182" s="33">
        <v>100</v>
      </c>
      <c r="D182" s="16">
        <v>3.1</v>
      </c>
      <c r="E182" s="16">
        <v>3.2</v>
      </c>
      <c r="F182" s="16">
        <v>6.5</v>
      </c>
      <c r="G182" s="10">
        <v>66.97</v>
      </c>
      <c r="H182" s="34">
        <v>244</v>
      </c>
    </row>
    <row r="183" spans="1:8" ht="25.5" customHeight="1">
      <c r="A183" s="92"/>
      <c r="B183" s="9" t="s">
        <v>165</v>
      </c>
      <c r="C183" s="33">
        <v>250</v>
      </c>
      <c r="D183" s="16">
        <v>2.15</v>
      </c>
      <c r="E183" s="16">
        <v>5.38</v>
      </c>
      <c r="F183" s="16">
        <v>17.12</v>
      </c>
      <c r="G183" s="10">
        <v>126.18</v>
      </c>
      <c r="H183" s="29" t="s">
        <v>164</v>
      </c>
    </row>
    <row r="184" spans="1:8">
      <c r="A184" s="92"/>
      <c r="B184" s="9" t="s">
        <v>167</v>
      </c>
      <c r="C184" s="33">
        <v>100</v>
      </c>
      <c r="D184" s="16">
        <v>9.61</v>
      </c>
      <c r="E184" s="16">
        <v>8.33</v>
      </c>
      <c r="F184" s="16">
        <v>20.309999999999999</v>
      </c>
      <c r="G184" s="10">
        <v>191.15</v>
      </c>
      <c r="H184" s="29" t="s">
        <v>166</v>
      </c>
    </row>
    <row r="185" spans="1:8">
      <c r="A185" s="92"/>
      <c r="B185" s="9" t="s">
        <v>114</v>
      </c>
      <c r="C185" s="33">
        <v>180</v>
      </c>
      <c r="D185" s="16">
        <v>2.97</v>
      </c>
      <c r="E185" s="16">
        <v>5.67</v>
      </c>
      <c r="F185" s="16">
        <v>19.48</v>
      </c>
      <c r="G185" s="10">
        <v>141.86000000000001</v>
      </c>
      <c r="H185" s="29" t="s">
        <v>113</v>
      </c>
    </row>
    <row r="186" spans="1:8">
      <c r="A186" s="92"/>
      <c r="B186" s="9" t="s">
        <v>32</v>
      </c>
      <c r="C186" s="33">
        <v>200</v>
      </c>
      <c r="D186" s="16">
        <v>0.5</v>
      </c>
      <c r="E186" s="16">
        <v>0</v>
      </c>
      <c r="F186" s="16">
        <v>27</v>
      </c>
      <c r="G186" s="10">
        <v>110</v>
      </c>
      <c r="H186" s="34">
        <v>508</v>
      </c>
    </row>
    <row r="187" spans="1:8">
      <c r="A187" s="92"/>
      <c r="B187" s="9" t="s">
        <v>37</v>
      </c>
      <c r="C187" s="33">
        <v>30</v>
      </c>
      <c r="D187" s="16">
        <v>2.37</v>
      </c>
      <c r="E187" s="16">
        <v>0.3</v>
      </c>
      <c r="F187" s="16">
        <v>14.76</v>
      </c>
      <c r="G187" s="10">
        <v>70.5</v>
      </c>
      <c r="H187" s="34">
        <v>108</v>
      </c>
    </row>
    <row r="188" spans="1:8">
      <c r="A188" s="93"/>
      <c r="B188" s="9" t="s">
        <v>34</v>
      </c>
      <c r="C188" s="33">
        <v>30</v>
      </c>
      <c r="D188" s="16">
        <v>1.98</v>
      </c>
      <c r="E188" s="16">
        <v>0.36</v>
      </c>
      <c r="F188" s="16">
        <v>10.02</v>
      </c>
      <c r="G188" s="10">
        <v>52.2</v>
      </c>
      <c r="H188" s="34">
        <v>109</v>
      </c>
    </row>
    <row r="189" spans="1:8" s="6" customFormat="1">
      <c r="A189" s="99" t="s">
        <v>38</v>
      </c>
      <c r="B189" s="100"/>
      <c r="C189" s="11">
        <v>890</v>
      </c>
      <c r="D189" s="17">
        <v>22.68</v>
      </c>
      <c r="E189" s="17">
        <v>23.24</v>
      </c>
      <c r="F189" s="17">
        <v>115.19</v>
      </c>
      <c r="G189" s="11">
        <v>758.86000000000013</v>
      </c>
      <c r="H189" s="30"/>
    </row>
    <row r="190" spans="1:8" ht="25.5">
      <c r="A190" s="91" t="s">
        <v>39</v>
      </c>
      <c r="B190" s="9" t="s">
        <v>41</v>
      </c>
      <c r="C190" s="33">
        <v>200</v>
      </c>
      <c r="D190" s="16">
        <v>1.4</v>
      </c>
      <c r="E190" s="16">
        <v>0</v>
      </c>
      <c r="F190" s="16">
        <v>29</v>
      </c>
      <c r="G190" s="10">
        <v>122</v>
      </c>
      <c r="H190" s="34">
        <v>503</v>
      </c>
    </row>
    <row r="191" spans="1:8" ht="25.5">
      <c r="A191" s="93"/>
      <c r="B191" s="9" t="s">
        <v>89</v>
      </c>
      <c r="C191" s="33">
        <v>100</v>
      </c>
      <c r="D191" s="16">
        <v>5.91</v>
      </c>
      <c r="E191" s="16">
        <v>3.96</v>
      </c>
      <c r="F191" s="16">
        <v>35.770000000000003</v>
      </c>
      <c r="G191" s="10">
        <v>201.65</v>
      </c>
      <c r="H191" s="34">
        <v>542</v>
      </c>
    </row>
    <row r="192" spans="1:8" s="6" customFormat="1">
      <c r="A192" s="99" t="s">
        <v>44</v>
      </c>
      <c r="B192" s="100"/>
      <c r="C192" s="11">
        <v>300</v>
      </c>
      <c r="D192" s="17">
        <v>7.3100000000000005</v>
      </c>
      <c r="E192" s="17">
        <v>3.96</v>
      </c>
      <c r="F192" s="17">
        <v>64.77000000000001</v>
      </c>
      <c r="G192" s="11">
        <v>323.64999999999998</v>
      </c>
      <c r="H192" s="30"/>
    </row>
    <row r="193" spans="1:8" s="6" customFormat="1" ht="13.5" thickBot="1">
      <c r="A193" s="101" t="s">
        <v>45</v>
      </c>
      <c r="B193" s="102"/>
      <c r="C193" s="12">
        <f>C181+C189+C192</f>
        <v>1740</v>
      </c>
      <c r="D193" s="12">
        <f t="shared" ref="D193:G193" si="1">D181+D189+D192</f>
        <v>56.430000000000007</v>
      </c>
      <c r="E193" s="12">
        <f t="shared" si="1"/>
        <v>52.65</v>
      </c>
      <c r="F193" s="12">
        <f t="shared" si="1"/>
        <v>221.98</v>
      </c>
      <c r="G193" s="12">
        <f t="shared" si="1"/>
        <v>1590.29</v>
      </c>
      <c r="H193" s="32"/>
    </row>
    <row r="194" spans="1:8" s="6" customFormat="1" ht="13.5" thickBot="1">
      <c r="A194" s="35"/>
      <c r="B194" s="36"/>
      <c r="C194" s="22"/>
      <c r="D194" s="23"/>
      <c r="E194" s="23"/>
      <c r="F194" s="23"/>
      <c r="G194" s="22"/>
      <c r="H194" s="37"/>
    </row>
    <row r="195" spans="1:8" s="6" customFormat="1" ht="15.75" customHeight="1">
      <c r="A195" s="96" t="s">
        <v>168</v>
      </c>
      <c r="B195" s="103"/>
      <c r="C195" s="103"/>
      <c r="D195" s="103"/>
      <c r="E195" s="103"/>
      <c r="F195" s="103"/>
      <c r="G195" s="103"/>
      <c r="H195" s="104"/>
    </row>
    <row r="196" spans="1:8" ht="25.5" customHeight="1">
      <c r="A196" s="91" t="s">
        <v>11</v>
      </c>
      <c r="B196" s="9" t="s">
        <v>104</v>
      </c>
      <c r="C196" s="10" t="s">
        <v>67</v>
      </c>
      <c r="D196" s="16">
        <v>17.12</v>
      </c>
      <c r="E196" s="16">
        <v>15.8</v>
      </c>
      <c r="F196" s="16">
        <v>63.35</v>
      </c>
      <c r="G196" s="10">
        <v>463.47</v>
      </c>
      <c r="H196" s="29" t="s">
        <v>103</v>
      </c>
    </row>
    <row r="197" spans="1:8">
      <c r="A197" s="92"/>
      <c r="B197" s="9" t="s">
        <v>16</v>
      </c>
      <c r="C197" s="10" t="s">
        <v>17</v>
      </c>
      <c r="D197" s="16">
        <v>8</v>
      </c>
      <c r="E197" s="16">
        <v>3.33</v>
      </c>
      <c r="F197" s="16">
        <v>55.83</v>
      </c>
      <c r="G197" s="10">
        <v>285</v>
      </c>
      <c r="H197" s="29" t="s">
        <v>15</v>
      </c>
    </row>
    <row r="198" spans="1:8">
      <c r="A198" s="93"/>
      <c r="B198" s="9" t="s">
        <v>19</v>
      </c>
      <c r="C198" s="10" t="s">
        <v>14</v>
      </c>
      <c r="D198" s="16">
        <v>0.1</v>
      </c>
      <c r="E198" s="16">
        <v>0</v>
      </c>
      <c r="F198" s="16">
        <v>15</v>
      </c>
      <c r="G198" s="10">
        <v>60</v>
      </c>
      <c r="H198" s="29" t="s">
        <v>18</v>
      </c>
    </row>
    <row r="199" spans="1:8" s="6" customFormat="1">
      <c r="A199" s="99" t="s">
        <v>20</v>
      </c>
      <c r="B199" s="100"/>
      <c r="C199" s="11">
        <v>550</v>
      </c>
      <c r="D199" s="17">
        <v>25.220000000000002</v>
      </c>
      <c r="E199" s="17">
        <v>19.130000000000003</v>
      </c>
      <c r="F199" s="17">
        <v>134.18</v>
      </c>
      <c r="G199" s="11">
        <v>808.47</v>
      </c>
      <c r="H199" s="30"/>
    </row>
    <row r="200" spans="1:8">
      <c r="A200" s="91" t="s">
        <v>21</v>
      </c>
      <c r="B200" s="9" t="s">
        <v>108</v>
      </c>
      <c r="C200" s="10" t="s">
        <v>17</v>
      </c>
      <c r="D200" s="16">
        <v>1.17</v>
      </c>
      <c r="E200" s="16">
        <v>0.1</v>
      </c>
      <c r="F200" s="16">
        <v>5.67</v>
      </c>
      <c r="G200" s="10">
        <v>28.33</v>
      </c>
      <c r="H200" s="29" t="s">
        <v>107</v>
      </c>
    </row>
    <row r="201" spans="1:8" ht="30.75" customHeight="1">
      <c r="A201" s="92"/>
      <c r="B201" s="9" t="s">
        <v>170</v>
      </c>
      <c r="C201" s="10" t="s">
        <v>67</v>
      </c>
      <c r="D201" s="16">
        <v>2.65</v>
      </c>
      <c r="E201" s="16">
        <v>5.55</v>
      </c>
      <c r="F201" s="16">
        <v>9.23</v>
      </c>
      <c r="G201" s="10">
        <v>98.23</v>
      </c>
      <c r="H201" s="29" t="s">
        <v>169</v>
      </c>
    </row>
    <row r="202" spans="1:8" ht="25.5" customHeight="1">
      <c r="A202" s="92"/>
      <c r="B202" s="9" t="s">
        <v>172</v>
      </c>
      <c r="C202" s="10" t="s">
        <v>17</v>
      </c>
      <c r="D202" s="16">
        <v>12.09</v>
      </c>
      <c r="E202" s="16">
        <v>1.97</v>
      </c>
      <c r="F202" s="16">
        <v>10.91</v>
      </c>
      <c r="G202" s="10">
        <v>109.24</v>
      </c>
      <c r="H202" s="29" t="s">
        <v>171</v>
      </c>
    </row>
    <row r="203" spans="1:8">
      <c r="A203" s="92"/>
      <c r="B203" s="9" t="s">
        <v>129</v>
      </c>
      <c r="C203" s="10" t="s">
        <v>185</v>
      </c>
      <c r="D203" s="16">
        <v>3.78</v>
      </c>
      <c r="E203" s="16">
        <v>7.92</v>
      </c>
      <c r="F203" s="16">
        <v>19.62</v>
      </c>
      <c r="G203" s="10">
        <v>165.6</v>
      </c>
      <c r="H203" s="29" t="s">
        <v>128</v>
      </c>
    </row>
    <row r="204" spans="1:8">
      <c r="A204" s="92"/>
      <c r="B204" s="9" t="s">
        <v>80</v>
      </c>
      <c r="C204" s="10" t="s">
        <v>14</v>
      </c>
      <c r="D204" s="16">
        <v>0.7</v>
      </c>
      <c r="E204" s="16">
        <v>0.3</v>
      </c>
      <c r="F204" s="16">
        <v>22.8</v>
      </c>
      <c r="G204" s="10">
        <v>97</v>
      </c>
      <c r="H204" s="29" t="s">
        <v>79</v>
      </c>
    </row>
    <row r="205" spans="1:8">
      <c r="A205" s="92"/>
      <c r="B205" s="9" t="s">
        <v>37</v>
      </c>
      <c r="C205" s="10" t="s">
        <v>35</v>
      </c>
      <c r="D205" s="16">
        <v>2.37</v>
      </c>
      <c r="E205" s="16">
        <v>0.3</v>
      </c>
      <c r="F205" s="16">
        <v>14.76</v>
      </c>
      <c r="G205" s="10">
        <v>70.5</v>
      </c>
      <c r="H205" s="29" t="s">
        <v>36</v>
      </c>
    </row>
    <row r="206" spans="1:8">
      <c r="A206" s="93"/>
      <c r="B206" s="9" t="s">
        <v>34</v>
      </c>
      <c r="C206" s="10" t="s">
        <v>35</v>
      </c>
      <c r="D206" s="16">
        <v>1.98</v>
      </c>
      <c r="E206" s="16">
        <v>0.36</v>
      </c>
      <c r="F206" s="16">
        <v>10.02</v>
      </c>
      <c r="G206" s="10">
        <v>52.2</v>
      </c>
      <c r="H206" s="29" t="s">
        <v>33</v>
      </c>
    </row>
    <row r="207" spans="1:8" s="6" customFormat="1">
      <c r="A207" s="99" t="s">
        <v>38</v>
      </c>
      <c r="B207" s="100"/>
      <c r="C207" s="11">
        <v>890</v>
      </c>
      <c r="D207" s="17">
        <v>24.740000000000002</v>
      </c>
      <c r="E207" s="17">
        <v>16.5</v>
      </c>
      <c r="F207" s="17">
        <v>93.01</v>
      </c>
      <c r="G207" s="11">
        <v>621.1</v>
      </c>
      <c r="H207" s="30"/>
    </row>
    <row r="208" spans="1:8">
      <c r="A208" s="91" t="s">
        <v>39</v>
      </c>
      <c r="B208" s="9" t="s">
        <v>99</v>
      </c>
      <c r="C208" s="10" t="s">
        <v>14</v>
      </c>
      <c r="D208" s="16">
        <v>1.4</v>
      </c>
      <c r="E208" s="16">
        <v>0.2</v>
      </c>
      <c r="F208" s="16">
        <v>26.4</v>
      </c>
      <c r="G208" s="10">
        <v>120</v>
      </c>
      <c r="H208" s="29" t="s">
        <v>98</v>
      </c>
    </row>
    <row r="209" spans="1:8">
      <c r="A209" s="93"/>
      <c r="B209" s="9" t="s">
        <v>174</v>
      </c>
      <c r="C209" s="10" t="s">
        <v>17</v>
      </c>
      <c r="D209" s="16">
        <v>8.36</v>
      </c>
      <c r="E209" s="16">
        <v>14.76</v>
      </c>
      <c r="F209" s="16">
        <v>57.68</v>
      </c>
      <c r="G209" s="10">
        <v>394.75</v>
      </c>
      <c r="H209" s="29" t="s">
        <v>173</v>
      </c>
    </row>
    <row r="210" spans="1:8" s="6" customFormat="1">
      <c r="A210" s="99" t="s">
        <v>44</v>
      </c>
      <c r="B210" s="100"/>
      <c r="C210" s="11">
        <v>300</v>
      </c>
      <c r="D210" s="17">
        <v>9.76</v>
      </c>
      <c r="E210" s="17">
        <v>14.959999999999999</v>
      </c>
      <c r="F210" s="17">
        <v>84.08</v>
      </c>
      <c r="G210" s="11">
        <v>514.75</v>
      </c>
      <c r="H210" s="30"/>
    </row>
    <row r="211" spans="1:8" s="6" customFormat="1" ht="13.5" thickBot="1">
      <c r="A211" s="101" t="s">
        <v>45</v>
      </c>
      <c r="B211" s="102"/>
      <c r="C211" s="12">
        <v>1740</v>
      </c>
      <c r="D211" s="18">
        <v>59.719999999999992</v>
      </c>
      <c r="E211" s="18">
        <v>50.589999999999996</v>
      </c>
      <c r="F211" s="18">
        <v>311.27</v>
      </c>
      <c r="G211" s="12">
        <v>1944.32</v>
      </c>
      <c r="H211" s="32"/>
    </row>
    <row r="212" spans="1:8" s="6" customFormat="1" ht="13.5" thickBot="1">
      <c r="A212" s="35"/>
      <c r="B212" s="36"/>
      <c r="C212" s="22"/>
      <c r="D212" s="23"/>
      <c r="E212" s="23"/>
      <c r="F212" s="23"/>
      <c r="G212" s="22"/>
      <c r="H212" s="37"/>
    </row>
    <row r="213" spans="1:8" s="41" customFormat="1" ht="21.75" customHeight="1">
      <c r="A213" s="96" t="s">
        <v>175</v>
      </c>
      <c r="B213" s="103"/>
      <c r="C213" s="103"/>
      <c r="D213" s="103"/>
      <c r="E213" s="103"/>
      <c r="F213" s="103"/>
      <c r="G213" s="103"/>
      <c r="H213" s="104"/>
    </row>
    <row r="214" spans="1:8">
      <c r="A214" s="91" t="s">
        <v>11</v>
      </c>
      <c r="B214" s="9" t="s">
        <v>51</v>
      </c>
      <c r="C214" s="10" t="s">
        <v>14</v>
      </c>
      <c r="D214" s="16">
        <v>0.1</v>
      </c>
      <c r="E214" s="16">
        <v>0</v>
      </c>
      <c r="F214" s="16">
        <v>15.2</v>
      </c>
      <c r="G214" s="10">
        <v>61</v>
      </c>
      <c r="H214" s="29" t="s">
        <v>50</v>
      </c>
    </row>
    <row r="215" spans="1:8">
      <c r="A215" s="92"/>
      <c r="B215" s="9" t="s">
        <v>177</v>
      </c>
      <c r="C215" s="10" t="s">
        <v>67</v>
      </c>
      <c r="D215" s="16">
        <v>7.6</v>
      </c>
      <c r="E215" s="16">
        <v>7.8</v>
      </c>
      <c r="F215" s="16">
        <v>19.52</v>
      </c>
      <c r="G215" s="10">
        <v>180.13</v>
      </c>
      <c r="H215" s="29" t="s">
        <v>176</v>
      </c>
    </row>
    <row r="216" spans="1:8">
      <c r="A216" s="93"/>
      <c r="B216" s="9" t="s">
        <v>106</v>
      </c>
      <c r="C216" s="10" t="s">
        <v>17</v>
      </c>
      <c r="D216" s="16">
        <v>8.2200000000000006</v>
      </c>
      <c r="E216" s="16">
        <v>5.6</v>
      </c>
      <c r="F216" s="16">
        <v>58.98</v>
      </c>
      <c r="G216" s="10">
        <v>316.51</v>
      </c>
      <c r="H216" s="29" t="s">
        <v>105</v>
      </c>
    </row>
    <row r="217" spans="1:8" s="6" customFormat="1">
      <c r="A217" s="99" t="s">
        <v>20</v>
      </c>
      <c r="B217" s="100"/>
      <c r="C217" s="11">
        <v>550</v>
      </c>
      <c r="D217" s="17">
        <v>15.92</v>
      </c>
      <c r="E217" s="17">
        <v>13.399999999999999</v>
      </c>
      <c r="F217" s="17">
        <v>93.699999999999989</v>
      </c>
      <c r="G217" s="11">
        <v>557.64</v>
      </c>
      <c r="H217" s="30"/>
    </row>
    <row r="218" spans="1:8">
      <c r="A218" s="91" t="s">
        <v>21</v>
      </c>
      <c r="B218" s="9" t="s">
        <v>91</v>
      </c>
      <c r="C218" s="10" t="s">
        <v>17</v>
      </c>
      <c r="D218" s="16">
        <v>1.33</v>
      </c>
      <c r="E218" s="16">
        <v>0.17</v>
      </c>
      <c r="F218" s="16">
        <v>7.17</v>
      </c>
      <c r="G218" s="10">
        <v>35</v>
      </c>
      <c r="H218" s="29" t="s">
        <v>90</v>
      </c>
    </row>
    <row r="219" spans="1:8" ht="25.5">
      <c r="A219" s="92"/>
      <c r="B219" s="9" t="s">
        <v>125</v>
      </c>
      <c r="C219" s="10" t="s">
        <v>67</v>
      </c>
      <c r="D219" s="16">
        <v>3.12</v>
      </c>
      <c r="E219" s="16">
        <v>2.8</v>
      </c>
      <c r="F219" s="16">
        <v>21.18</v>
      </c>
      <c r="G219" s="10">
        <v>123.25</v>
      </c>
      <c r="H219" s="29" t="s">
        <v>124</v>
      </c>
    </row>
    <row r="220" spans="1:8" ht="25.5" customHeight="1">
      <c r="A220" s="92"/>
      <c r="B220" s="9" t="s">
        <v>179</v>
      </c>
      <c r="C220" s="10" t="s">
        <v>17</v>
      </c>
      <c r="D220" s="16">
        <v>17.3</v>
      </c>
      <c r="E220" s="16">
        <v>36.700000000000003</v>
      </c>
      <c r="F220" s="16">
        <v>11.8</v>
      </c>
      <c r="G220" s="10">
        <v>222</v>
      </c>
      <c r="H220" s="29" t="s">
        <v>178</v>
      </c>
    </row>
    <row r="221" spans="1:8">
      <c r="A221" s="92"/>
      <c r="B221" s="9" t="s">
        <v>181</v>
      </c>
      <c r="C221" s="10" t="s">
        <v>185</v>
      </c>
      <c r="D221" s="16">
        <v>5.65</v>
      </c>
      <c r="E221" s="16">
        <v>3.98</v>
      </c>
      <c r="F221" s="16">
        <v>20.39</v>
      </c>
      <c r="G221" s="10">
        <v>219.37</v>
      </c>
      <c r="H221" s="29" t="s">
        <v>180</v>
      </c>
    </row>
    <row r="222" spans="1:8">
      <c r="A222" s="92"/>
      <c r="B222" s="9" t="s">
        <v>61</v>
      </c>
      <c r="C222" s="10" t="s">
        <v>14</v>
      </c>
      <c r="D222" s="16">
        <v>0.3</v>
      </c>
      <c r="E222" s="16">
        <v>0.2</v>
      </c>
      <c r="F222" s="16">
        <v>20.2</v>
      </c>
      <c r="G222" s="10">
        <v>81</v>
      </c>
      <c r="H222" s="29" t="s">
        <v>60</v>
      </c>
    </row>
    <row r="223" spans="1:8">
      <c r="A223" s="92"/>
      <c r="B223" s="9" t="s">
        <v>37</v>
      </c>
      <c r="C223" s="10" t="s">
        <v>35</v>
      </c>
      <c r="D223" s="16">
        <v>2.37</v>
      </c>
      <c r="E223" s="16">
        <v>0.3</v>
      </c>
      <c r="F223" s="16">
        <v>14.76</v>
      </c>
      <c r="G223" s="10">
        <v>70.5</v>
      </c>
      <c r="H223" s="29" t="s">
        <v>36</v>
      </c>
    </row>
    <row r="224" spans="1:8">
      <c r="A224" s="93"/>
      <c r="B224" s="9" t="s">
        <v>34</v>
      </c>
      <c r="C224" s="10" t="s">
        <v>35</v>
      </c>
      <c r="D224" s="16">
        <v>1.98</v>
      </c>
      <c r="E224" s="16">
        <v>0.36</v>
      </c>
      <c r="F224" s="16">
        <v>10.02</v>
      </c>
      <c r="G224" s="10">
        <v>52.2</v>
      </c>
      <c r="H224" s="29" t="s">
        <v>33</v>
      </c>
    </row>
    <row r="225" spans="1:8" s="6" customFormat="1" ht="18" customHeight="1">
      <c r="A225" s="89" t="s">
        <v>38</v>
      </c>
      <c r="B225" s="90"/>
      <c r="C225" s="11">
        <v>890</v>
      </c>
      <c r="D225" s="17">
        <v>32.049999999999997</v>
      </c>
      <c r="E225" s="17">
        <v>44.51</v>
      </c>
      <c r="F225" s="17">
        <v>105.52000000000001</v>
      </c>
      <c r="G225" s="11">
        <v>803.32</v>
      </c>
      <c r="H225" s="30"/>
    </row>
    <row r="226" spans="1:8" s="6" customFormat="1" ht="18" customHeight="1" thickBot="1">
      <c r="A226" s="94" t="s">
        <v>45</v>
      </c>
      <c r="B226" s="95"/>
      <c r="C226" s="12">
        <v>1440</v>
      </c>
      <c r="D226" s="18">
        <v>47.969999999999992</v>
      </c>
      <c r="E226" s="18">
        <v>57.91</v>
      </c>
      <c r="F226" s="18">
        <v>199.22</v>
      </c>
      <c r="G226" s="12">
        <v>1360.96</v>
      </c>
      <c r="H226" s="32"/>
    </row>
    <row r="227" spans="1:8" s="6" customFormat="1" ht="18" customHeight="1">
      <c r="A227" s="96" t="s">
        <v>182</v>
      </c>
      <c r="B227" s="97"/>
      <c r="C227" s="42">
        <f>C24+C42+C65+C83+C101+C117+C138+C155+C173+C193+C211+C226</f>
        <v>20290</v>
      </c>
      <c r="D227" s="42">
        <f>D24+D42+D65+D83+D101+D117+D138+D155+D173+D193+D211+D226</f>
        <v>719.21</v>
      </c>
      <c r="E227" s="42">
        <f>E24+E42+E65+E83+E101+E117+E138+E155+E173+E193+E211+E226</f>
        <v>581.86999999999989</v>
      </c>
      <c r="F227" s="42">
        <f>F24+F42+F65+F83+F101+F117+F138+F155+F173+F193+F211+F226</f>
        <v>3313.1</v>
      </c>
      <c r="G227" s="42">
        <f>G24+G42+G65+G83+G101+G117+G138+G155+G173+G193+G211+G226</f>
        <v>20995.87</v>
      </c>
      <c r="H227" s="43"/>
    </row>
    <row r="228" spans="1:8" s="6" customFormat="1" ht="18" customHeight="1" thickBot="1">
      <c r="A228" s="94" t="s">
        <v>183</v>
      </c>
      <c r="B228" s="95"/>
      <c r="C228" s="18">
        <f>C227/12</f>
        <v>1690.8333333333333</v>
      </c>
      <c r="D228" s="18">
        <f t="shared" ref="D228:G228" si="2">D227/12</f>
        <v>59.93416666666667</v>
      </c>
      <c r="E228" s="18">
        <f t="shared" si="2"/>
        <v>48.489166666666655</v>
      </c>
      <c r="F228" s="18">
        <f t="shared" si="2"/>
        <v>276.09166666666664</v>
      </c>
      <c r="G228" s="18">
        <f t="shared" si="2"/>
        <v>1749.6558333333332</v>
      </c>
      <c r="H228" s="32"/>
    </row>
    <row r="229" spans="1:8" s="26" customFormat="1" ht="30" customHeight="1">
      <c r="A229" s="98"/>
      <c r="B229" s="98"/>
      <c r="C229" s="24"/>
      <c r="D229" s="25"/>
      <c r="E229" s="25"/>
      <c r="F229" s="25"/>
      <c r="G229" s="24"/>
      <c r="H229" s="24"/>
    </row>
  </sheetData>
  <mergeCells count="103">
    <mergeCell ref="B4:G4"/>
    <mergeCell ref="A20:B20"/>
    <mergeCell ref="A23:B23"/>
    <mergeCell ref="A21:A22"/>
    <mergeCell ref="A3:H3"/>
    <mergeCell ref="A24:B24"/>
    <mergeCell ref="A26:H26"/>
    <mergeCell ref="A27:A29"/>
    <mergeCell ref="H6:H7"/>
    <mergeCell ref="A8:H8"/>
    <mergeCell ref="A9:A11"/>
    <mergeCell ref="A12:B12"/>
    <mergeCell ref="A13:A19"/>
    <mergeCell ref="A6:A7"/>
    <mergeCell ref="B6:B7"/>
    <mergeCell ref="C6:C7"/>
    <mergeCell ref="D6:F6"/>
    <mergeCell ref="G6:G7"/>
    <mergeCell ref="A49:H49"/>
    <mergeCell ref="A50:A52"/>
    <mergeCell ref="A53:B53"/>
    <mergeCell ref="A54:A60"/>
    <mergeCell ref="A61:B61"/>
    <mergeCell ref="A64:B64"/>
    <mergeCell ref="A62:A63"/>
    <mergeCell ref="A30:B30"/>
    <mergeCell ref="A31:A37"/>
    <mergeCell ref="A38:B38"/>
    <mergeCell ref="A41:B41"/>
    <mergeCell ref="A39:A40"/>
    <mergeCell ref="A42:B42"/>
    <mergeCell ref="A82:B82"/>
    <mergeCell ref="A80:A81"/>
    <mergeCell ref="A83:B83"/>
    <mergeCell ref="A85:H85"/>
    <mergeCell ref="A86:A88"/>
    <mergeCell ref="A89:B89"/>
    <mergeCell ref="A65:B65"/>
    <mergeCell ref="A67:H67"/>
    <mergeCell ref="A68:A70"/>
    <mergeCell ref="A71:B71"/>
    <mergeCell ref="A72:A78"/>
    <mergeCell ref="A79:B79"/>
    <mergeCell ref="A103:A107"/>
    <mergeCell ref="A108:B108"/>
    <mergeCell ref="A116:B116"/>
    <mergeCell ref="A109:A115"/>
    <mergeCell ref="A117:B117"/>
    <mergeCell ref="A119:H119"/>
    <mergeCell ref="A90:A96"/>
    <mergeCell ref="A97:B97"/>
    <mergeCell ref="A100:B100"/>
    <mergeCell ref="A98:A99"/>
    <mergeCell ref="A101:B101"/>
    <mergeCell ref="A102:H102"/>
    <mergeCell ref="A138:B138"/>
    <mergeCell ref="A140:H140"/>
    <mergeCell ref="A141:A143"/>
    <mergeCell ref="A144:B144"/>
    <mergeCell ref="A145:A150"/>
    <mergeCell ref="A151:B151"/>
    <mergeCell ref="A120:A125"/>
    <mergeCell ref="A126:B126"/>
    <mergeCell ref="A127:A133"/>
    <mergeCell ref="A134:B134"/>
    <mergeCell ref="A137:B137"/>
    <mergeCell ref="A135:A136"/>
    <mergeCell ref="A162:A168"/>
    <mergeCell ref="A169:B169"/>
    <mergeCell ref="A172:B172"/>
    <mergeCell ref="A170:A171"/>
    <mergeCell ref="A173:B173"/>
    <mergeCell ref="A175:H175"/>
    <mergeCell ref="A154:B154"/>
    <mergeCell ref="A152:A153"/>
    <mergeCell ref="A155:B155"/>
    <mergeCell ref="A157:H157"/>
    <mergeCell ref="A158:A160"/>
    <mergeCell ref="A161:B161"/>
    <mergeCell ref="A193:B193"/>
    <mergeCell ref="A195:H195"/>
    <mergeCell ref="A196:A198"/>
    <mergeCell ref="A199:B199"/>
    <mergeCell ref="A200:A206"/>
    <mergeCell ref="A207:B207"/>
    <mergeCell ref="A176:A180"/>
    <mergeCell ref="A181:B181"/>
    <mergeCell ref="A182:A188"/>
    <mergeCell ref="A189:B189"/>
    <mergeCell ref="A192:B192"/>
    <mergeCell ref="A190:A191"/>
    <mergeCell ref="A225:B225"/>
    <mergeCell ref="A218:A224"/>
    <mergeCell ref="A226:B226"/>
    <mergeCell ref="A227:B227"/>
    <mergeCell ref="A228:B228"/>
    <mergeCell ref="A229:B229"/>
    <mergeCell ref="A210:B210"/>
    <mergeCell ref="A208:A209"/>
    <mergeCell ref="A211:B211"/>
    <mergeCell ref="A213:H213"/>
    <mergeCell ref="A214:A216"/>
    <mergeCell ref="A217:B2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12-18 лет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S_Storm</cp:lastModifiedBy>
  <cp:lastPrinted>2021-01-14T08:42:44Z</cp:lastPrinted>
  <dcterms:created xsi:type="dcterms:W3CDTF">2010-09-29T09:10:17Z</dcterms:created>
  <dcterms:modified xsi:type="dcterms:W3CDTF">2021-01-15T11:58:17Z</dcterms:modified>
</cp:coreProperties>
</file>